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ropbox\T sis\TRABAJO CÁTEDRA\Datos para ARAESTAT todo\Datos para ARAESTAT\"/>
    </mc:Choice>
  </mc:AlternateContent>
  <xr:revisionPtr revIDLastSave="0" documentId="13_ncr:1_{1B541BF4-508B-4287-A9E1-363ED262BCDE}" xr6:coauthVersionLast="47" xr6:coauthVersionMax="47" xr10:uidLastSave="{00000000-0000-0000-0000-000000000000}"/>
  <bookViews>
    <workbookView xWindow="-16410" yWindow="3255" windowWidth="24855" windowHeight="15480" firstSheet="2" activeTab="5" xr2:uid="{DB24FE7A-B07D-4078-9166-F352CB5319C1}"/>
  </bookViews>
  <sheets>
    <sheet name="No." sheetId="1" r:id="rId1"/>
    <sheet name="Sectores Econ" sheetId="4" r:id="rId2"/>
    <sheet name="Trabajadores" sheetId="2" r:id="rId3"/>
    <sheet name="Empleo Disc" sheetId="3" r:id="rId4"/>
    <sheet name="Var Econ" sheetId="5" r:id="rId5"/>
    <sheet name="Valor Añad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3"/>
</calcChain>
</file>

<file path=xl/sharedStrings.xml><?xml version="1.0" encoding="utf-8"?>
<sst xmlns="http://schemas.openxmlformats.org/spreadsheetml/2006/main" count="58" uniqueCount="39">
  <si>
    <t>CEE de iniciativa Social</t>
  </si>
  <si>
    <t>CEE de Iniciativa Empresarial</t>
  </si>
  <si>
    <t>Total</t>
  </si>
  <si>
    <t>Fuente: Elaboración propia basada en (Bretos y Marcuello, 2020) a partir de datos del INAEM</t>
  </si>
  <si>
    <t>Personas sin discapacidad</t>
  </si>
  <si>
    <t>Personas con discapacidad</t>
  </si>
  <si>
    <t>Fuente: Elaboración propia basada en (Bretos y Marcuello, 2020) a partir de datos del INAEM. *El valor de 2020 corresponde a todos los CEE, incluidos los de iniciativa empresarial.</t>
  </si>
  <si>
    <t>Psíquica y mental</t>
  </si>
  <si>
    <t>Física</t>
  </si>
  <si>
    <t>Sensorial</t>
  </si>
  <si>
    <t>Fuente: Elaboración propia basada en (Bretos y Marcuello, 2020) a partir de datos del INAEM.</t>
  </si>
  <si>
    <t>Agricultura</t>
  </si>
  <si>
    <t>Industria</t>
  </si>
  <si>
    <t>Construcción</t>
  </si>
  <si>
    <t>Comercio</t>
  </si>
  <si>
    <t>Transporte</t>
  </si>
  <si>
    <t>Hostelería</t>
  </si>
  <si>
    <t>Jardinería</t>
  </si>
  <si>
    <t>Servicios TIC</t>
  </si>
  <si>
    <t>Servicios administrativos</t>
  </si>
  <si>
    <t>Servicios Educativos</t>
  </si>
  <si>
    <t>Servicios Sanitarios y asistenciales</t>
  </si>
  <si>
    <t>Otros servicios</t>
  </si>
  <si>
    <t>Resultado Explotación</t>
  </si>
  <si>
    <t>Resultado Cuenta PyG</t>
  </si>
  <si>
    <t>Gastos de Personal</t>
  </si>
  <si>
    <t>Huesca</t>
  </si>
  <si>
    <t>Teruel</t>
  </si>
  <si>
    <t>Zaragoza</t>
  </si>
  <si>
    <t>Aragón</t>
  </si>
  <si>
    <t>* Los datos de 2020 y 2022 hacen referencia a todos los CEE, tanto de iniciativa social como empresarial.</t>
  </si>
  <si>
    <t>* Los datos de 2022 incluye también el tipo de discapacidad denominado "Pensionistas de la Seguridad Social"</t>
  </si>
  <si>
    <t>Número de centros especiales de empleo por tipo. Años 2016-2022</t>
  </si>
  <si>
    <t>Número de CEE de iniciativa social por actividades económicas. 2021-2022</t>
  </si>
  <si>
    <t>Plantilla de los centros especiales de empleo de iniciativa social por colectivo empleado. Años 2016-2022</t>
  </si>
  <si>
    <t xml:space="preserve"> Evolución del empleo con discapacidad en los centros especiales de empleo de iniciativa social según tipo de discapacidad. 2016-2022</t>
  </si>
  <si>
    <t>Variables económicas Centros Especiales de Empleo. Euros. Año 2019-2022</t>
  </si>
  <si>
    <t>Valor Añadido Bruto de los Centros Especiales de Empleo por provincia. Años 2019-2022</t>
  </si>
  <si>
    <t>Importe neto de la Cifra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</si>
</sst>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0066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38761D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6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8" fillId="0" borderId="3" xfId="0" applyNumberFormat="1" applyFont="1" applyBorder="1" applyAlignment="1">
      <alignment horizontal="right" wrapText="1"/>
    </xf>
    <xf numFmtId="4" fontId="8" fillId="2" borderId="3" xfId="0" applyNumberFormat="1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4" fontId="10" fillId="0" borderId="3" xfId="0" applyNumberFormat="1" applyFont="1" applyBorder="1" applyAlignment="1">
      <alignment horizontal="right" wrapText="1"/>
    </xf>
    <xf numFmtId="0" fontId="11" fillId="0" borderId="0" xfId="0" applyFont="1"/>
    <xf numFmtId="4" fontId="3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4" fontId="0" fillId="3" borderId="15" xfId="1" applyFont="1" applyFill="1" applyBorder="1"/>
    <xf numFmtId="44" fontId="12" fillId="3" borderId="15" xfId="0" applyNumberFormat="1" applyFont="1" applyFill="1" applyBorder="1"/>
    <xf numFmtId="0" fontId="3" fillId="0" borderId="8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A416-AC6D-4E97-98A0-044DCA89AE53}">
  <dimension ref="A1:H7"/>
  <sheetViews>
    <sheetView workbookViewId="0">
      <selection activeCell="B15" sqref="B15"/>
    </sheetView>
  </sheetViews>
  <sheetFormatPr baseColWidth="10" defaultRowHeight="15" x14ac:dyDescent="0.25"/>
  <cols>
    <col min="1" max="1" width="21.42578125" customWidth="1"/>
  </cols>
  <sheetData>
    <row r="1" spans="1:8" ht="15.75" thickBot="1" x14ac:dyDescent="0.3">
      <c r="A1" s="1" t="s">
        <v>32</v>
      </c>
      <c r="B1" s="2"/>
      <c r="C1" s="2"/>
      <c r="D1" s="2"/>
      <c r="E1" s="2"/>
      <c r="F1" s="2"/>
      <c r="G1" s="2"/>
      <c r="H1" s="2"/>
    </row>
    <row r="2" spans="1:8" ht="15.75" thickBot="1" x14ac:dyDescent="0.3">
      <c r="A2" s="2"/>
      <c r="B2" s="3"/>
      <c r="C2" s="3"/>
      <c r="D2" s="3"/>
      <c r="E2" s="3"/>
      <c r="F2" s="3"/>
      <c r="G2" s="3"/>
      <c r="H2" s="3"/>
    </row>
    <row r="3" spans="1:8" ht="15.75" thickBot="1" x14ac:dyDescent="0.3">
      <c r="A3" s="4"/>
      <c r="B3" s="5">
        <v>2016</v>
      </c>
      <c r="C3" s="5">
        <v>2017</v>
      </c>
      <c r="D3" s="5">
        <v>2018</v>
      </c>
      <c r="E3" s="5">
        <v>2019</v>
      </c>
      <c r="F3" s="5">
        <v>2020</v>
      </c>
      <c r="G3" s="5">
        <v>2021</v>
      </c>
      <c r="H3" s="5">
        <v>2022</v>
      </c>
    </row>
    <row r="4" spans="1:8" ht="15.75" thickBot="1" x14ac:dyDescent="0.3">
      <c r="A4" s="6" t="s">
        <v>0</v>
      </c>
      <c r="B4" s="5">
        <v>42</v>
      </c>
      <c r="C4" s="5">
        <v>42</v>
      </c>
      <c r="D4" s="5">
        <v>42</v>
      </c>
      <c r="E4" s="5">
        <v>42</v>
      </c>
      <c r="F4" s="5">
        <v>42</v>
      </c>
      <c r="G4" s="5">
        <v>44</v>
      </c>
      <c r="H4" s="5">
        <v>45</v>
      </c>
    </row>
    <row r="5" spans="1:8" ht="27" thickBot="1" x14ac:dyDescent="0.3">
      <c r="A5" s="6" t="s">
        <v>1</v>
      </c>
      <c r="B5" s="5">
        <v>30</v>
      </c>
      <c r="C5" s="5">
        <v>30</v>
      </c>
      <c r="D5" s="5">
        <v>30</v>
      </c>
      <c r="E5" s="5">
        <v>26</v>
      </c>
      <c r="F5" s="5">
        <v>26</v>
      </c>
      <c r="G5" s="5">
        <v>27</v>
      </c>
      <c r="H5" s="5">
        <v>26</v>
      </c>
    </row>
    <row r="6" spans="1:8" ht="15.75" thickBot="1" x14ac:dyDescent="0.3">
      <c r="A6" s="7" t="s">
        <v>2</v>
      </c>
      <c r="B6" s="8">
        <v>72</v>
      </c>
      <c r="C6" s="8">
        <v>72</v>
      </c>
      <c r="D6" s="8">
        <v>72</v>
      </c>
      <c r="E6" s="8">
        <v>68</v>
      </c>
      <c r="F6" s="8">
        <v>68</v>
      </c>
      <c r="G6" s="8">
        <v>71</v>
      </c>
      <c r="H6" s="8">
        <v>71</v>
      </c>
    </row>
    <row r="7" spans="1:8" ht="15.75" thickBot="1" x14ac:dyDescent="0.3">
      <c r="A7" s="9" t="s">
        <v>3</v>
      </c>
      <c r="B7" s="2"/>
      <c r="C7" s="2"/>
      <c r="D7" s="2"/>
      <c r="E7" s="2"/>
      <c r="F7" s="2"/>
      <c r="G7" s="2"/>
      <c r="H7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CDE8-D204-4D97-9897-0983499E22F4}">
  <dimension ref="A2:C18"/>
  <sheetViews>
    <sheetView workbookViewId="0">
      <selection activeCell="A4" sqref="A4"/>
    </sheetView>
  </sheetViews>
  <sheetFormatPr baseColWidth="10" defaultRowHeight="15" x14ac:dyDescent="0.25"/>
  <cols>
    <col min="1" max="1" width="42.85546875" customWidth="1"/>
  </cols>
  <sheetData>
    <row r="2" spans="1:3" ht="15.75" thickBot="1" x14ac:dyDescent="0.3"/>
    <row r="3" spans="1:3" ht="15.75" thickBot="1" x14ac:dyDescent="0.3">
      <c r="A3" s="16" t="s">
        <v>33</v>
      </c>
      <c r="B3" s="2"/>
      <c r="C3" s="2"/>
    </row>
    <row r="4" spans="1:3" ht="15.75" thickBot="1" x14ac:dyDescent="0.3">
      <c r="A4" s="2"/>
      <c r="B4" s="3"/>
      <c r="C4" s="2"/>
    </row>
    <row r="5" spans="1:3" ht="15.75" thickBot="1" x14ac:dyDescent="0.3">
      <c r="A5" s="4"/>
      <c r="B5" s="17">
        <v>2021</v>
      </c>
      <c r="C5" s="17">
        <v>2022</v>
      </c>
    </row>
    <row r="6" spans="1:3" ht="15.75" thickBot="1" x14ac:dyDescent="0.3">
      <c r="A6" s="6" t="s">
        <v>11</v>
      </c>
      <c r="B6" s="5">
        <v>0</v>
      </c>
      <c r="C6" s="5">
        <v>0</v>
      </c>
    </row>
    <row r="7" spans="1:3" ht="15.75" thickBot="1" x14ac:dyDescent="0.3">
      <c r="A7" s="6" t="s">
        <v>12</v>
      </c>
      <c r="B7" s="5">
        <v>6</v>
      </c>
      <c r="C7" s="5">
        <v>6</v>
      </c>
    </row>
    <row r="8" spans="1:3" ht="15.75" thickBot="1" x14ac:dyDescent="0.3">
      <c r="A8" s="6" t="s">
        <v>13</v>
      </c>
      <c r="B8" s="5">
        <v>0</v>
      </c>
      <c r="C8" s="5">
        <v>0</v>
      </c>
    </row>
    <row r="9" spans="1:3" ht="15.75" thickBot="1" x14ac:dyDescent="0.3">
      <c r="A9" s="6" t="s">
        <v>14</v>
      </c>
      <c r="B9" s="5">
        <v>7</v>
      </c>
      <c r="C9" s="5">
        <v>7</v>
      </c>
    </row>
    <row r="10" spans="1:3" ht="15.75" thickBot="1" x14ac:dyDescent="0.3">
      <c r="A10" s="6" t="s">
        <v>15</v>
      </c>
      <c r="B10" s="5">
        <v>6</v>
      </c>
      <c r="C10" s="5">
        <v>6</v>
      </c>
    </row>
    <row r="11" spans="1:3" ht="15.75" thickBot="1" x14ac:dyDescent="0.3">
      <c r="A11" s="6" t="s">
        <v>16</v>
      </c>
      <c r="B11" s="5">
        <v>1</v>
      </c>
      <c r="C11" s="5">
        <v>1</v>
      </c>
    </row>
    <row r="12" spans="1:3" ht="15.75" thickBot="1" x14ac:dyDescent="0.3">
      <c r="A12" s="6" t="s">
        <v>17</v>
      </c>
      <c r="B12" s="5">
        <v>5</v>
      </c>
      <c r="C12" s="5">
        <v>5</v>
      </c>
    </row>
    <row r="13" spans="1:3" ht="15.75" thickBot="1" x14ac:dyDescent="0.3">
      <c r="A13" s="6" t="s">
        <v>18</v>
      </c>
      <c r="B13" s="5">
        <v>2</v>
      </c>
      <c r="C13" s="5">
        <v>2</v>
      </c>
    </row>
    <row r="14" spans="1:3" ht="15.75" thickBot="1" x14ac:dyDescent="0.3">
      <c r="A14" s="6" t="s">
        <v>19</v>
      </c>
      <c r="B14" s="5">
        <v>0</v>
      </c>
      <c r="C14" s="5">
        <v>0</v>
      </c>
    </row>
    <row r="15" spans="1:3" ht="15.75" thickBot="1" x14ac:dyDescent="0.3">
      <c r="A15" s="6" t="s">
        <v>20</v>
      </c>
      <c r="B15" s="5">
        <v>0</v>
      </c>
      <c r="C15" s="5">
        <v>0</v>
      </c>
    </row>
    <row r="16" spans="1:3" ht="15.75" thickBot="1" x14ac:dyDescent="0.3">
      <c r="A16" s="6" t="s">
        <v>21</v>
      </c>
      <c r="B16" s="5">
        <v>15</v>
      </c>
      <c r="C16" s="5">
        <v>15</v>
      </c>
    </row>
    <row r="17" spans="1:3" ht="15.75" thickBot="1" x14ac:dyDescent="0.3">
      <c r="A17" s="6" t="s">
        <v>22</v>
      </c>
      <c r="B17" s="5">
        <v>2</v>
      </c>
      <c r="C17" s="5">
        <v>3</v>
      </c>
    </row>
    <row r="18" spans="1:3" ht="15.75" thickBot="1" x14ac:dyDescent="0.3">
      <c r="A18" s="7" t="s">
        <v>2</v>
      </c>
      <c r="B18" s="8">
        <v>44</v>
      </c>
      <c r="C18" s="8">
        <v>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77B1-200B-4646-9ECD-BC01D15AA8FE}">
  <dimension ref="A2:H11"/>
  <sheetViews>
    <sheetView workbookViewId="0">
      <selection activeCell="F22" sqref="F22"/>
    </sheetView>
  </sheetViews>
  <sheetFormatPr baseColWidth="10" defaultRowHeight="15" x14ac:dyDescent="0.25"/>
  <cols>
    <col min="1" max="1" width="13.85546875" customWidth="1"/>
    <col min="8" max="8" width="11.42578125" bestFit="1" customWidth="1"/>
  </cols>
  <sheetData>
    <row r="2" spans="1:8" ht="15.75" thickBot="1" x14ac:dyDescent="0.3"/>
    <row r="3" spans="1:8" ht="15.75" thickBot="1" x14ac:dyDescent="0.3">
      <c r="A3" s="1" t="s">
        <v>34</v>
      </c>
      <c r="B3" s="2"/>
      <c r="C3" s="2"/>
      <c r="D3" s="2"/>
      <c r="E3" s="2"/>
      <c r="F3" s="2"/>
      <c r="G3" s="2"/>
      <c r="H3" s="2"/>
    </row>
    <row r="4" spans="1:8" ht="15.75" thickBot="1" x14ac:dyDescent="0.3">
      <c r="A4" s="2"/>
      <c r="B4" s="2"/>
      <c r="C4" s="2"/>
      <c r="D4" s="2"/>
      <c r="E4" s="2"/>
      <c r="F4" s="2"/>
      <c r="G4" s="2"/>
      <c r="H4" s="2"/>
    </row>
    <row r="5" spans="1:8" ht="15.75" thickBot="1" x14ac:dyDescent="0.3">
      <c r="A5" s="2"/>
      <c r="B5" s="3"/>
      <c r="C5" s="3"/>
      <c r="D5" s="3"/>
      <c r="E5" s="3"/>
      <c r="F5" s="3"/>
      <c r="G5" s="3"/>
      <c r="H5" s="3"/>
    </row>
    <row r="6" spans="1:8" ht="15.75" thickBot="1" x14ac:dyDescent="0.3">
      <c r="A6" s="4"/>
      <c r="B6" s="5">
        <v>2016</v>
      </c>
      <c r="C6" s="5">
        <v>2017</v>
      </c>
      <c r="D6" s="5">
        <v>2018</v>
      </c>
      <c r="E6" s="5">
        <v>2019</v>
      </c>
      <c r="F6" s="5">
        <v>2020</v>
      </c>
      <c r="G6" s="5">
        <v>2021</v>
      </c>
      <c r="H6" s="5">
        <v>2022</v>
      </c>
    </row>
    <row r="7" spans="1:8" ht="27" thickBot="1" x14ac:dyDescent="0.3">
      <c r="A7" s="6" t="s">
        <v>4</v>
      </c>
      <c r="B7" s="5">
        <v>387</v>
      </c>
      <c r="C7" s="5">
        <v>379</v>
      </c>
      <c r="D7" s="5">
        <v>400</v>
      </c>
      <c r="E7" s="5">
        <v>403</v>
      </c>
      <c r="F7" s="5">
        <v>418</v>
      </c>
      <c r="G7" s="5">
        <v>433</v>
      </c>
      <c r="H7" s="4">
        <v>459</v>
      </c>
    </row>
    <row r="8" spans="1:8" ht="27" thickBot="1" x14ac:dyDescent="0.3">
      <c r="A8" s="6" t="s">
        <v>5</v>
      </c>
      <c r="B8" s="10">
        <v>1565</v>
      </c>
      <c r="C8" s="5">
        <v>1664</v>
      </c>
      <c r="D8" s="5">
        <v>1738</v>
      </c>
      <c r="E8" s="5">
        <v>1843</v>
      </c>
      <c r="F8" s="5">
        <v>1910</v>
      </c>
      <c r="G8" s="5">
        <v>1978</v>
      </c>
      <c r="H8" s="4">
        <v>3249</v>
      </c>
    </row>
    <row r="9" spans="1:8" ht="15.75" thickBot="1" x14ac:dyDescent="0.3">
      <c r="A9" s="7" t="s">
        <v>2</v>
      </c>
      <c r="B9" s="8">
        <v>1952</v>
      </c>
      <c r="C9" s="8">
        <v>2043</v>
      </c>
      <c r="D9" s="8">
        <v>2138</v>
      </c>
      <c r="E9" s="8">
        <v>2246</v>
      </c>
      <c r="F9" s="8">
        <v>2328</v>
      </c>
      <c r="G9" s="8">
        <v>2411</v>
      </c>
      <c r="H9" s="8">
        <f>H8+H7</f>
        <v>3708</v>
      </c>
    </row>
    <row r="10" spans="1:8" ht="15.75" thickBot="1" x14ac:dyDescent="0.3">
      <c r="A10" s="2"/>
      <c r="B10" s="2"/>
      <c r="C10" s="2"/>
      <c r="D10" s="2"/>
      <c r="E10" s="2"/>
      <c r="F10" s="2"/>
      <c r="G10" s="2"/>
      <c r="H10" s="2"/>
    </row>
    <row r="11" spans="1:8" ht="15.75" thickBot="1" x14ac:dyDescent="0.3">
      <c r="A11" s="9" t="s">
        <v>6</v>
      </c>
      <c r="B11" s="2"/>
      <c r="C11" s="2"/>
      <c r="D11" s="2"/>
      <c r="E11" s="2"/>
      <c r="F11" s="2"/>
      <c r="G11" s="2"/>
      <c r="H11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8E44-7955-46BE-BCFD-67742C5CF201}">
  <dimension ref="A3:H14"/>
  <sheetViews>
    <sheetView workbookViewId="0">
      <selection activeCell="A5" sqref="A5"/>
    </sheetView>
  </sheetViews>
  <sheetFormatPr baseColWidth="10" defaultRowHeight="15" x14ac:dyDescent="0.25"/>
  <sheetData>
    <row r="3" spans="1:8" ht="15.75" thickBot="1" x14ac:dyDescent="0.3"/>
    <row r="4" spans="1:8" ht="15.75" thickBot="1" x14ac:dyDescent="0.3">
      <c r="A4" s="1" t="s">
        <v>35</v>
      </c>
      <c r="B4" s="2"/>
      <c r="C4" s="2"/>
      <c r="D4" s="2"/>
      <c r="E4" s="2"/>
      <c r="F4" s="2"/>
      <c r="G4" s="2"/>
    </row>
    <row r="5" spans="1:8" ht="15.75" thickBot="1" x14ac:dyDescent="0.3">
      <c r="A5" s="2"/>
      <c r="B5" s="3"/>
      <c r="C5" s="3"/>
      <c r="D5" s="3"/>
      <c r="E5" s="3"/>
      <c r="F5" s="3"/>
      <c r="G5" s="3"/>
    </row>
    <row r="6" spans="1:8" ht="15.75" thickBot="1" x14ac:dyDescent="0.3">
      <c r="A6" s="4"/>
      <c r="B6" s="5">
        <v>2016</v>
      </c>
      <c r="C6" s="5">
        <v>2017</v>
      </c>
      <c r="D6" s="5">
        <v>2018</v>
      </c>
      <c r="E6" s="5">
        <v>2019</v>
      </c>
      <c r="F6" s="5">
        <v>2020</v>
      </c>
      <c r="G6" s="5">
        <v>2021</v>
      </c>
      <c r="H6" s="13">
        <v>2022</v>
      </c>
    </row>
    <row r="7" spans="1:8" ht="27" thickBot="1" x14ac:dyDescent="0.3">
      <c r="A7" s="6" t="s">
        <v>7</v>
      </c>
      <c r="B7" s="5">
        <v>659</v>
      </c>
      <c r="C7" s="5">
        <v>711</v>
      </c>
      <c r="D7" s="5">
        <v>751</v>
      </c>
      <c r="E7" s="5">
        <v>755</v>
      </c>
      <c r="F7" s="5">
        <v>1087</v>
      </c>
      <c r="G7" s="5">
        <v>856</v>
      </c>
      <c r="H7" s="14">
        <v>1314</v>
      </c>
    </row>
    <row r="8" spans="1:8" ht="15.75" thickBot="1" x14ac:dyDescent="0.3">
      <c r="A8" s="6" t="s">
        <v>8</v>
      </c>
      <c r="B8" s="5">
        <v>756</v>
      </c>
      <c r="C8" s="5">
        <v>803</v>
      </c>
      <c r="D8" s="5">
        <v>825</v>
      </c>
      <c r="E8" s="5">
        <v>897</v>
      </c>
      <c r="F8" s="5">
        <v>1414</v>
      </c>
      <c r="G8" s="5">
        <v>913</v>
      </c>
      <c r="H8" s="15">
        <v>1334</v>
      </c>
    </row>
    <row r="9" spans="1:8" ht="15.75" thickBot="1" x14ac:dyDescent="0.3">
      <c r="A9" s="6" t="s">
        <v>9</v>
      </c>
      <c r="B9" s="5">
        <v>151</v>
      </c>
      <c r="C9" s="5">
        <v>149</v>
      </c>
      <c r="D9" s="5">
        <v>162</v>
      </c>
      <c r="E9" s="5">
        <v>177</v>
      </c>
      <c r="F9" s="5">
        <v>354</v>
      </c>
      <c r="G9" s="5">
        <v>209</v>
      </c>
      <c r="H9" s="15">
        <v>349</v>
      </c>
    </row>
    <row r="10" spans="1:8" ht="15.75" thickBot="1" x14ac:dyDescent="0.3">
      <c r="A10" s="7" t="s">
        <v>2</v>
      </c>
      <c r="B10" s="8">
        <v>1566</v>
      </c>
      <c r="C10" s="8">
        <v>1663</v>
      </c>
      <c r="D10" s="8">
        <v>1738</v>
      </c>
      <c r="E10" s="8">
        <v>1829</v>
      </c>
      <c r="F10" s="8">
        <v>2855</v>
      </c>
      <c r="G10" s="8">
        <v>1978</v>
      </c>
      <c r="H10" s="8">
        <f>SUM(H7:H9)</f>
        <v>2997</v>
      </c>
    </row>
    <row r="11" spans="1:8" ht="15.75" thickBot="1" x14ac:dyDescent="0.3">
      <c r="A11" s="2"/>
      <c r="B11" s="2"/>
      <c r="C11" s="2"/>
      <c r="D11" s="2"/>
      <c r="E11" s="2"/>
      <c r="F11" s="2"/>
      <c r="G11" s="2"/>
    </row>
    <row r="12" spans="1:8" ht="15.75" thickBot="1" x14ac:dyDescent="0.3">
      <c r="A12" s="11" t="s">
        <v>10</v>
      </c>
      <c r="B12" s="2"/>
      <c r="C12" s="2"/>
      <c r="D12" s="2"/>
      <c r="E12" s="2"/>
      <c r="F12" s="2"/>
      <c r="G12" s="2"/>
    </row>
    <row r="13" spans="1:8" x14ac:dyDescent="0.25">
      <c r="A13" s="12" t="s">
        <v>30</v>
      </c>
    </row>
    <row r="14" spans="1:8" x14ac:dyDescent="0.25">
      <c r="A14" s="25" t="s">
        <v>31</v>
      </c>
    </row>
  </sheetData>
  <pageMargins left="0.7" right="0.7" top="0.75" bottom="0.75" header="0.3" footer="0.3"/>
  <ignoredErrors>
    <ignoredError sqref="H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219C-A364-4458-9526-70A6290C93B4}">
  <dimension ref="A2:Q9"/>
  <sheetViews>
    <sheetView workbookViewId="0">
      <selection activeCell="D16" sqref="D16"/>
    </sheetView>
  </sheetViews>
  <sheetFormatPr baseColWidth="10" defaultRowHeight="15" x14ac:dyDescent="0.25"/>
  <cols>
    <col min="2" max="2" width="14.140625" bestFit="1" customWidth="1"/>
    <col min="3" max="4" width="13" bestFit="1" customWidth="1"/>
    <col min="5" max="6" width="14.140625" bestFit="1" customWidth="1"/>
    <col min="7" max="8" width="13" bestFit="1" customWidth="1"/>
    <col min="9" max="10" width="14.140625" bestFit="1" customWidth="1"/>
    <col min="11" max="12" width="13" bestFit="1" customWidth="1"/>
    <col min="13" max="14" width="14.140625" bestFit="1" customWidth="1"/>
    <col min="15" max="16" width="13" bestFit="1" customWidth="1"/>
    <col min="17" max="17" width="14.140625" bestFit="1" customWidth="1"/>
  </cols>
  <sheetData>
    <row r="2" spans="1:17" ht="15.75" thickBot="1" x14ac:dyDescent="0.3"/>
    <row r="3" spans="1:17" ht="15.75" thickBot="1" x14ac:dyDescent="0.3">
      <c r="A3" s="1" t="s">
        <v>36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7" ht="16.5" thickBot="1" x14ac:dyDescent="0.3">
      <c r="A4" s="18"/>
      <c r="B4" s="34">
        <v>2019</v>
      </c>
      <c r="C4" s="35"/>
      <c r="D4" s="35"/>
      <c r="E4" s="36"/>
      <c r="F4" s="37">
        <v>2020</v>
      </c>
      <c r="G4" s="38"/>
      <c r="H4" s="38"/>
      <c r="I4" s="39"/>
      <c r="J4" s="37">
        <v>2021</v>
      </c>
      <c r="K4" s="38"/>
      <c r="L4" s="38"/>
      <c r="M4" s="39"/>
      <c r="N4" s="37">
        <v>2022</v>
      </c>
      <c r="O4" s="38"/>
      <c r="P4" s="38"/>
      <c r="Q4" s="39"/>
    </row>
    <row r="5" spans="1:17" ht="48" thickBot="1" x14ac:dyDescent="0.3">
      <c r="A5" s="4"/>
      <c r="B5" s="19" t="s">
        <v>38</v>
      </c>
      <c r="C5" s="19" t="s">
        <v>23</v>
      </c>
      <c r="D5" s="19" t="s">
        <v>24</v>
      </c>
      <c r="E5" s="19" t="s">
        <v>25</v>
      </c>
      <c r="F5" s="19" t="s">
        <v>38</v>
      </c>
      <c r="G5" s="19" t="s">
        <v>23</v>
      </c>
      <c r="H5" s="19" t="s">
        <v>24</v>
      </c>
      <c r="I5" s="19" t="s">
        <v>25</v>
      </c>
      <c r="J5" s="19" t="s">
        <v>38</v>
      </c>
      <c r="K5" s="19" t="s">
        <v>23</v>
      </c>
      <c r="L5" s="19" t="s">
        <v>24</v>
      </c>
      <c r="M5" s="19" t="s">
        <v>25</v>
      </c>
      <c r="N5" s="19" t="s">
        <v>38</v>
      </c>
      <c r="O5" s="19" t="s">
        <v>23</v>
      </c>
      <c r="P5" s="19" t="s">
        <v>24</v>
      </c>
      <c r="Q5" s="19" t="s">
        <v>25</v>
      </c>
    </row>
    <row r="6" spans="1:17" ht="16.5" thickBot="1" x14ac:dyDescent="0.3">
      <c r="A6" s="20" t="s">
        <v>26</v>
      </c>
      <c r="B6" s="21">
        <v>6426372.9500000002</v>
      </c>
      <c r="C6" s="21">
        <v>-192716.28</v>
      </c>
      <c r="D6" s="21">
        <v>74126.47</v>
      </c>
      <c r="E6" s="21">
        <v>12916472.189999999</v>
      </c>
      <c r="F6" s="21">
        <v>6592080.2599999998</v>
      </c>
      <c r="G6" s="21">
        <v>690022.85</v>
      </c>
      <c r="H6" s="21">
        <v>512122.4</v>
      </c>
      <c r="I6" s="21">
        <v>12927102.57</v>
      </c>
      <c r="J6" s="21">
        <v>7140014.1500000004</v>
      </c>
      <c r="K6" s="21">
        <v>607680.37</v>
      </c>
      <c r="L6" s="21">
        <v>552894.65</v>
      </c>
      <c r="M6" s="21">
        <v>13663655.91</v>
      </c>
      <c r="N6" s="21">
        <v>7265173.4699999997</v>
      </c>
      <c r="O6" s="21">
        <v>801683.61</v>
      </c>
      <c r="P6" s="21">
        <v>727587.18</v>
      </c>
      <c r="Q6" s="21">
        <v>14875792.359999999</v>
      </c>
    </row>
    <row r="7" spans="1:17" ht="16.5" thickBot="1" x14ac:dyDescent="0.3">
      <c r="A7" s="20" t="s">
        <v>27</v>
      </c>
      <c r="B7" s="21">
        <v>2358806.48</v>
      </c>
      <c r="C7" s="21">
        <v>143843.95000000001</v>
      </c>
      <c r="D7" s="21">
        <v>110335.79</v>
      </c>
      <c r="E7" s="21">
        <v>1960605.61</v>
      </c>
      <c r="F7" s="21">
        <v>3261316.52</v>
      </c>
      <c r="G7" s="21">
        <v>304171.38</v>
      </c>
      <c r="H7" s="21">
        <v>245484.9</v>
      </c>
      <c r="I7" s="21">
        <v>2643042.69</v>
      </c>
      <c r="J7" s="21">
        <v>3737596.95</v>
      </c>
      <c r="K7" s="21">
        <v>202649.36</v>
      </c>
      <c r="L7" s="21">
        <v>253151.88</v>
      </c>
      <c r="M7" s="21">
        <v>3089498.22</v>
      </c>
      <c r="N7" s="21">
        <v>3811908.5</v>
      </c>
      <c r="O7" s="21">
        <v>143044.72999999998</v>
      </c>
      <c r="P7" s="21">
        <v>97751.13</v>
      </c>
      <c r="Q7" s="21">
        <v>2926275.8990000002</v>
      </c>
    </row>
    <row r="8" spans="1:17" ht="16.5" thickBot="1" x14ac:dyDescent="0.3">
      <c r="A8" s="20" t="s">
        <v>28</v>
      </c>
      <c r="B8" s="22">
        <v>31934618.879999999</v>
      </c>
      <c r="C8" s="22">
        <v>1979600.21</v>
      </c>
      <c r="D8" s="22">
        <v>2105908.4300000002</v>
      </c>
      <c r="E8" s="22">
        <v>29297489.489999998</v>
      </c>
      <c r="F8" s="21">
        <v>30275759.030000001</v>
      </c>
      <c r="G8" s="21">
        <v>138347.29</v>
      </c>
      <c r="H8" s="21">
        <v>986590.79</v>
      </c>
      <c r="I8" s="21">
        <v>29753066.390000001</v>
      </c>
      <c r="J8" s="21">
        <v>34610589.640000001</v>
      </c>
      <c r="K8" s="21">
        <v>1056773.82</v>
      </c>
      <c r="L8" s="21">
        <v>1599508.21</v>
      </c>
      <c r="M8" s="21">
        <v>32049343.210000001</v>
      </c>
      <c r="N8" s="21">
        <v>45679962.57</v>
      </c>
      <c r="O8" s="21">
        <v>722774.60999999987</v>
      </c>
      <c r="P8" s="21">
        <v>510054.46200000029</v>
      </c>
      <c r="Q8" s="21">
        <v>36457797.32</v>
      </c>
    </row>
    <row r="9" spans="1:17" ht="16.5" thickBot="1" x14ac:dyDescent="0.3">
      <c r="A9" s="23" t="s">
        <v>29</v>
      </c>
      <c r="B9" s="24">
        <v>40719798.310000002</v>
      </c>
      <c r="C9" s="24">
        <v>1930727.88</v>
      </c>
      <c r="D9" s="24">
        <v>2290370.69</v>
      </c>
      <c r="E9" s="24">
        <v>44174567.289999999</v>
      </c>
      <c r="F9" s="24">
        <v>40129155.810000002</v>
      </c>
      <c r="G9" s="24">
        <v>1132541.52</v>
      </c>
      <c r="H9" s="24">
        <v>1744198.09</v>
      </c>
      <c r="I9" s="24">
        <v>45323211.649999999</v>
      </c>
      <c r="J9" s="24">
        <v>45488200.740000002</v>
      </c>
      <c r="K9" s="24">
        <v>1867103.55</v>
      </c>
      <c r="L9" s="24">
        <v>2405554.7400000002</v>
      </c>
      <c r="M9" s="24">
        <v>48802497.340000004</v>
      </c>
      <c r="N9" s="24">
        <v>56757045.539999999</v>
      </c>
      <c r="O9" s="24">
        <v>1667502.9499999997</v>
      </c>
      <c r="P9" s="24">
        <v>1335392.7720000003</v>
      </c>
      <c r="Q9" s="24">
        <v>54259865.578999996</v>
      </c>
    </row>
  </sheetData>
  <mergeCells count="4">
    <mergeCell ref="B4:E4"/>
    <mergeCell ref="F4:I4"/>
    <mergeCell ref="J4:M4"/>
    <mergeCell ref="N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3670-43B7-4C70-ABB3-8BA2EC393C03}">
  <dimension ref="A2:E9"/>
  <sheetViews>
    <sheetView tabSelected="1" workbookViewId="0">
      <selection activeCell="A17" sqref="A17"/>
    </sheetView>
  </sheetViews>
  <sheetFormatPr baseColWidth="10" defaultRowHeight="15" x14ac:dyDescent="0.25"/>
  <cols>
    <col min="2" max="4" width="12.42578125" bestFit="1" customWidth="1"/>
    <col min="5" max="5" width="15.28515625" bestFit="1" customWidth="1"/>
  </cols>
  <sheetData>
    <row r="2" spans="1:5" ht="15.75" thickBot="1" x14ac:dyDescent="0.3"/>
    <row r="3" spans="1:5" ht="15.75" thickBot="1" x14ac:dyDescent="0.3">
      <c r="A3" s="16" t="s">
        <v>37</v>
      </c>
      <c r="B3" s="2"/>
      <c r="C3" s="2"/>
      <c r="D3" s="2"/>
    </row>
    <row r="4" spans="1:5" ht="15.75" thickBot="1" x14ac:dyDescent="0.3">
      <c r="A4" s="2"/>
      <c r="B4" s="3"/>
      <c r="C4" s="3"/>
      <c r="D4" s="3"/>
    </row>
    <row r="5" spans="1:5" ht="15.75" thickBot="1" x14ac:dyDescent="0.3">
      <c r="A5" s="4"/>
      <c r="B5" s="5">
        <v>2019</v>
      </c>
      <c r="C5" s="5">
        <v>2020</v>
      </c>
      <c r="D5" s="32">
        <v>2021</v>
      </c>
      <c r="E5" s="33">
        <v>2022</v>
      </c>
    </row>
    <row r="6" spans="1:5" ht="16.5" thickBot="1" x14ac:dyDescent="0.3">
      <c r="A6" s="20" t="s">
        <v>26</v>
      </c>
      <c r="B6" s="26">
        <v>12723755.91</v>
      </c>
      <c r="C6" s="26">
        <v>13617125.42</v>
      </c>
      <c r="D6" s="28">
        <v>14271336.279999999</v>
      </c>
      <c r="E6" s="30">
        <v>16522092.299000001</v>
      </c>
    </row>
    <row r="7" spans="1:5" ht="16.5" thickBot="1" x14ac:dyDescent="0.3">
      <c r="A7" s="20" t="s">
        <v>27</v>
      </c>
      <c r="B7" s="26">
        <v>2104449.56</v>
      </c>
      <c r="C7" s="26">
        <v>2947214.07</v>
      </c>
      <c r="D7" s="28">
        <v>3292147.58</v>
      </c>
      <c r="E7" s="30">
        <v>3205989.9980000001</v>
      </c>
    </row>
    <row r="8" spans="1:5" ht="16.5" thickBot="1" x14ac:dyDescent="0.3">
      <c r="A8" s="20" t="s">
        <v>28</v>
      </c>
      <c r="B8" s="26">
        <v>31277089.699999999</v>
      </c>
      <c r="C8" s="26">
        <v>29891413.68</v>
      </c>
      <c r="D8" s="28">
        <v>33106117.030000001</v>
      </c>
      <c r="E8" s="30">
        <v>39076891.256000005</v>
      </c>
    </row>
    <row r="9" spans="1:5" ht="16.5" thickBot="1" x14ac:dyDescent="0.3">
      <c r="A9" s="23" t="s">
        <v>29</v>
      </c>
      <c r="B9" s="27">
        <v>46105295.170000002</v>
      </c>
      <c r="C9" s="27">
        <v>46455753.170000002</v>
      </c>
      <c r="D9" s="29">
        <v>50669600.890000001</v>
      </c>
      <c r="E9" s="31">
        <v>58804973.553000003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No.</vt:lpstr>
      <vt:lpstr>Sectores Econ</vt:lpstr>
      <vt:lpstr>Trabajadores</vt:lpstr>
      <vt:lpstr>Empleo Disc</vt:lpstr>
      <vt:lpstr>Var Econ</vt:lpstr>
      <vt:lpstr>Valor Añad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 Diaz-Foncea</dc:creator>
  <cp:lastModifiedBy>Alberto Sánchez</cp:lastModifiedBy>
  <dcterms:created xsi:type="dcterms:W3CDTF">2024-10-29T23:41:14Z</dcterms:created>
  <dcterms:modified xsi:type="dcterms:W3CDTF">2024-11-06T16:31:19Z</dcterms:modified>
</cp:coreProperties>
</file>