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\Cooperativas\"/>
    </mc:Choice>
  </mc:AlternateContent>
  <xr:revisionPtr revIDLastSave="0" documentId="13_ncr:1_{FC7DD63A-74F4-4623-A7A4-7DBB90C2133D}" xr6:coauthVersionLast="47" xr6:coauthVersionMax="47" xr10:uidLastSave="{00000000-0000-0000-0000-000000000000}"/>
  <bookViews>
    <workbookView xWindow="-10635" yWindow="315" windowWidth="24855" windowHeight="15480" firstSheet="4" activeTab="5" xr2:uid="{00000000-000D-0000-FFFF-FFFF00000000}"/>
  </bookViews>
  <sheets>
    <sheet name="Nº soc.coop" sheetId="2" r:id="rId1"/>
    <sheet name="Altas y bajas coop" sheetId="3" r:id="rId2"/>
    <sheet name="Sector actividad" sheetId="4" r:id="rId3"/>
    <sheet name="Tipo cooperativa" sheetId="5" r:id="rId4"/>
    <sheet name="Empleo coop." sheetId="6" r:id="rId5"/>
    <sheet name="Datos Ecos coop" sheetId="7" r:id="rId6"/>
    <sheet name="VAB coop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" l="1"/>
  <c r="J7" i="5"/>
  <c r="J8" i="5"/>
  <c r="J9" i="5"/>
  <c r="J10" i="5"/>
  <c r="J11" i="5"/>
  <c r="J12" i="5"/>
  <c r="J13" i="5"/>
  <c r="J14" i="5"/>
  <c r="J5" i="5"/>
  <c r="F6" i="5"/>
  <c r="F7" i="5"/>
  <c r="F8" i="5"/>
  <c r="F9" i="5"/>
  <c r="F10" i="5"/>
  <c r="F11" i="5"/>
  <c r="F12" i="5"/>
  <c r="F13" i="5"/>
  <c r="F14" i="5"/>
  <c r="F5" i="5"/>
  <c r="K15" i="5"/>
  <c r="D15" i="5"/>
  <c r="E15" i="5"/>
  <c r="G15" i="5"/>
  <c r="H15" i="5"/>
  <c r="I15" i="5"/>
  <c r="C15" i="5"/>
  <c r="J15" i="5" l="1"/>
  <c r="F15" i="5"/>
  <c r="AA15" i="4"/>
  <c r="AB15" i="4"/>
  <c r="AC15" i="4"/>
  <c r="AD15" i="4"/>
  <c r="W15" i="4"/>
  <c r="X15" i="4"/>
  <c r="Y15" i="4"/>
  <c r="Z15" i="4"/>
  <c r="O15" i="4"/>
  <c r="P15" i="4"/>
  <c r="Q15" i="4"/>
  <c r="R15" i="4"/>
  <c r="S15" i="4"/>
  <c r="T15" i="4"/>
  <c r="U15" i="4"/>
  <c r="V15" i="4"/>
  <c r="N15" i="4"/>
  <c r="M15" i="4"/>
  <c r="L15" i="4"/>
  <c r="K15" i="4"/>
  <c r="G15" i="4"/>
  <c r="H15" i="4"/>
  <c r="I15" i="4"/>
  <c r="J15" i="4"/>
  <c r="D15" i="4"/>
  <c r="E15" i="4"/>
  <c r="F15" i="4"/>
  <c r="C15" i="4"/>
</calcChain>
</file>

<file path=xl/sharedStrings.xml><?xml version="1.0" encoding="utf-8"?>
<sst xmlns="http://schemas.openxmlformats.org/spreadsheetml/2006/main" count="189" uniqueCount="67">
  <si>
    <t>años</t>
  </si>
  <si>
    <t>Dato</t>
  </si>
  <si>
    <t>Nº sociedades cooperativas Aragón</t>
  </si>
  <si>
    <t>Fuente: Delegación aragonesa de la AEAT—Agencia Estatal de Administración Tributaria. Datos</t>
  </si>
  <si>
    <t>Huesca</t>
  </si>
  <si>
    <t>Teruel</t>
  </si>
  <si>
    <t>Zaragoza</t>
  </si>
  <si>
    <t>Bajas</t>
  </si>
  <si>
    <t>Altas</t>
  </si>
  <si>
    <t>Aragón</t>
  </si>
  <si>
    <t>Altas y bajas s.coop</t>
  </si>
  <si>
    <t>Fuente: elaboración propia a partir de los datos del INAEM</t>
  </si>
  <si>
    <t>Rgto. Central</t>
  </si>
  <si>
    <t>Producción y distribución de energía eléctrica, gas y agua</t>
  </si>
  <si>
    <t>Construcción</t>
  </si>
  <si>
    <t>Comercio y hostelería</t>
  </si>
  <si>
    <t>Actividades culturales y otros servicios</t>
  </si>
  <si>
    <t>Total</t>
  </si>
  <si>
    <t>Cooperatias en alta de Seg. Social por clase de coopertiva. Excluido Régimen Autónomos</t>
  </si>
  <si>
    <t>Trabajo Asociado</t>
  </si>
  <si>
    <t>Consumidores y Usuarios</t>
  </si>
  <si>
    <t>Vivienda</t>
  </si>
  <si>
    <t>Agraria</t>
  </si>
  <si>
    <t>Explotacion Comunitaria Tierra</t>
  </si>
  <si>
    <t>Servicios</t>
  </si>
  <si>
    <t>Transporte</t>
  </si>
  <si>
    <t>Enseñanza</t>
  </si>
  <si>
    <t>Crédito</t>
  </si>
  <si>
    <t>Otras</t>
  </si>
  <si>
    <t>TOTAL</t>
  </si>
  <si>
    <t>Agricultura, Ganadería, Caza, Silvicultura
y Pesca</t>
  </si>
  <si>
    <t>Industrias extractivas y manufactureras</t>
  </si>
  <si>
    <t>Transporte, almacenamiento y comunicaciones</t>
  </si>
  <si>
    <t>Intermediación financiera y actividades inmobiliarias</t>
  </si>
  <si>
    <t>Actividades profesionales y servicios auxiliares</t>
  </si>
  <si>
    <t>Educación y actividades sanitarias y sociales</t>
  </si>
  <si>
    <t>Empleos Cooperativas Activas</t>
  </si>
  <si>
    <t>sobre la declaración del impuesto de sociedades y de ámbito limitado a la Comunidad Autónoma de Aragón. Incluye los datos de cooperativas de crédito (memorias anuales).</t>
  </si>
  <si>
    <t>Resultado Explotación</t>
  </si>
  <si>
    <t>Resultado Cuenta P y G</t>
  </si>
  <si>
    <t>Gastos de Personal</t>
  </si>
  <si>
    <t>Cifra de Negocios</t>
  </si>
  <si>
    <t>Fuente: Delegación aragonesa de la AEAT—Agencia Estatal de Administración Tributaria. Datos sobre la declaración del impuesto de sociedades presentados en la fecha de</t>
  </si>
  <si>
    <t>2016 (1)</t>
  </si>
  <si>
    <t>2017 (2)</t>
  </si>
  <si>
    <t>2018 (3)</t>
  </si>
  <si>
    <t>Indicadores economicos cooperativas (Euros)</t>
  </si>
  <si>
    <t>Valor Añadido Bruto cooperativas (Euros)</t>
  </si>
  <si>
    <t>Fuente: Delegación aragonesa de la AEAT—Agencia Estatal de Administración Tributaria, con</t>
  </si>
  <si>
    <t>limitado a la Comunidad Autónoma de Aragón. Se han adicionado las dos cooperativas de crédito</t>
  </si>
  <si>
    <t>(una de ellas ubicada en la provincia de Teruel y otra en Zaragoza), pues no figuran en la información</t>
  </si>
  <si>
    <t>proporcionada de la AEAT.</t>
  </si>
  <si>
    <t>datos sobre la declaración del impuesto de sociedades de ámbito</t>
  </si>
  <si>
    <t>consulta  y de ámbito limitado a la Comunidad Autónoma de Aragón. Quedan excluidos los datos de cooperativas de crédito. (1) (2) (3), incorporándose a partir de 2019.</t>
  </si>
  <si>
    <t>consulta  y de ámbito limitado a la Comunidad Autónoma de Aragón. Quedan excluidos los datos de cooperativas de crédito. (1) (2) (3), incorporandose a partir de 2019.</t>
  </si>
  <si>
    <t xml:space="preserve"> </t>
  </si>
  <si>
    <t>2022 (*)</t>
  </si>
  <si>
    <t>Cooperativas por Sector Actividad. Altas en Seguridad Social, excluido Régimen Autónomos (años 2018,2019,2020,2021). Cooperativas alta AEAT año 2022 incluidas cooperiativas de crédito (*)</t>
  </si>
  <si>
    <t>Fuente: elaboración propia a partir de los datos del Ministerio de Trabajo y Economía Social (MTES). Años 2019, 2020 y 2021. Elaboración propia a partir de datos AEAT, y memorias anuales de cooperativas de crédito año 2022 (*).</t>
  </si>
  <si>
    <t>Fuente: elaboración propia a partir de los datos del Ministerio de Trabajo, Migraciones y Seguridad Social, 2023 y Memoria Anual 2022  INAEM, 2023,</t>
  </si>
  <si>
    <t>NÚMERO DE SOCIEDADES COOPERATIVAS DE ARAGÓN, 2016-2022</t>
  </si>
  <si>
    <t>ALTAS Y BAJAS DE SOCIEDADES COOPERATIVAS DE ARAGÓN, 2016-2022</t>
  </si>
  <si>
    <t>COOPERATIVAS DE ARAGÓN 2016-2022 EN FUNCIÓN DEL SECTOR DE ACTIVIDAD</t>
  </si>
  <si>
    <t>COOPERATIVAS DE ARAGÓN 2016-2022 EN FUNCIÓN DEL TIPO DE COOPERATIVA</t>
  </si>
  <si>
    <t>EMPLEOS EN COOPERATIVAS ACTIVAS EN ARAGÓN, SERIE 2016-2022</t>
  </si>
  <si>
    <t>INDICADORES ECONÓMICOS DE LAS COOPERATIVAS ARAGONESAS. SERIE 2016-2022</t>
  </si>
  <si>
    <t>VALOR AÑADIDO BRUTO DE LAS COOPERATIVAS ARAGONESAS. SERIE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</si>
</sst>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6600"/>
      </top>
      <bottom style="thin">
        <color rgb="FF006600"/>
      </bottom>
      <diagonal/>
    </border>
    <border>
      <left/>
      <right style="medium">
        <color indexed="64"/>
      </right>
      <top style="thin">
        <color rgb="FF006600"/>
      </top>
      <bottom style="thin">
        <color rgb="FF006600"/>
      </bottom>
      <diagonal/>
    </border>
    <border>
      <left style="medium">
        <color indexed="64"/>
      </left>
      <right/>
      <top style="thin">
        <color rgb="FF006600"/>
      </top>
      <bottom style="medium">
        <color indexed="64"/>
      </bottom>
      <diagonal/>
    </border>
    <border>
      <left/>
      <right style="medium">
        <color indexed="64"/>
      </right>
      <top style="thin">
        <color rgb="FF0066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0" fillId="0" borderId="6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" fontId="3" fillId="0" borderId="21" xfId="0" applyNumberFormat="1" applyFont="1" applyBorder="1" applyAlignment="1">
      <alignment horizontal="center" vertical="top" shrinkToFit="1"/>
    </xf>
    <xf numFmtId="1" fontId="3" fillId="0" borderId="22" xfId="0" applyNumberFormat="1" applyFont="1" applyBorder="1" applyAlignment="1">
      <alignment horizontal="center" vertical="top" shrinkToFit="1"/>
    </xf>
    <xf numFmtId="1" fontId="3" fillId="0" borderId="23" xfId="0" applyNumberFormat="1" applyFont="1" applyBorder="1" applyAlignment="1">
      <alignment horizontal="center" vertical="top" shrinkToFit="1"/>
    </xf>
    <xf numFmtId="1" fontId="3" fillId="0" borderId="24" xfId="0" applyNumberFormat="1" applyFont="1" applyBorder="1" applyAlignment="1">
      <alignment horizontal="center" vertical="top" shrinkToFit="1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2" fillId="0" borderId="27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9" xfId="0" applyFont="1" applyBorder="1"/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7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0" xfId="0" applyBorder="1"/>
    <xf numFmtId="0" fontId="0" fillId="0" borderId="8" xfId="0" applyBorder="1"/>
    <xf numFmtId="0" fontId="0" fillId="0" borderId="38" xfId="0" applyBorder="1"/>
    <xf numFmtId="0" fontId="0" fillId="0" borderId="39" xfId="0" applyBorder="1"/>
    <xf numFmtId="0" fontId="2" fillId="0" borderId="40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2" fontId="0" fillId="0" borderId="11" xfId="0" applyNumberFormat="1" applyBorder="1"/>
    <xf numFmtId="2" fontId="0" fillId="0" borderId="1" xfId="0" applyNumberFormat="1" applyBorder="1"/>
    <xf numFmtId="2" fontId="0" fillId="0" borderId="12" xfId="0" applyNumberFormat="1" applyBorder="1"/>
    <xf numFmtId="0" fontId="2" fillId="0" borderId="40" xfId="0" applyFont="1" applyBorder="1" applyAlignment="1">
      <alignment wrapText="1"/>
    </xf>
    <xf numFmtId="0" fontId="4" fillId="0" borderId="11" xfId="0" applyFont="1" applyBorder="1"/>
    <xf numFmtId="0" fontId="4" fillId="0" borderId="1" xfId="0" applyFont="1" applyBorder="1"/>
    <xf numFmtId="0" fontId="4" fillId="0" borderId="12" xfId="0" applyFont="1" applyBorder="1"/>
    <xf numFmtId="0" fontId="4" fillId="0" borderId="33" xfId="0" applyFont="1" applyBorder="1"/>
    <xf numFmtId="0" fontId="4" fillId="0" borderId="13" xfId="0" applyFont="1" applyBorder="1"/>
    <xf numFmtId="0" fontId="4" fillId="0" borderId="31" xfId="0" applyFont="1" applyBorder="1"/>
    <xf numFmtId="0" fontId="4" fillId="0" borderId="14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workbookViewId="0">
      <selection activeCell="B19" sqref="B19"/>
    </sheetView>
  </sheetViews>
  <sheetFormatPr baseColWidth="10" defaultRowHeight="15" x14ac:dyDescent="0.25"/>
  <cols>
    <col min="2" max="2" width="35.28515625" customWidth="1"/>
    <col min="3" max="3" width="20" customWidth="1"/>
  </cols>
  <sheetData>
    <row r="1" spans="2:9" ht="18.75" x14ac:dyDescent="0.3">
      <c r="B1" s="72" t="s">
        <v>60</v>
      </c>
    </row>
    <row r="2" spans="2:9" ht="15.75" thickBot="1" x14ac:dyDescent="0.3"/>
    <row r="3" spans="2:9" ht="15.75" thickBot="1" x14ac:dyDescent="0.3">
      <c r="B3" s="20" t="s">
        <v>1</v>
      </c>
      <c r="C3" s="3"/>
      <c r="D3" s="3"/>
      <c r="E3" s="3" t="s">
        <v>0</v>
      </c>
      <c r="F3" s="3"/>
      <c r="G3" s="3"/>
      <c r="H3" s="3"/>
      <c r="I3" s="4"/>
    </row>
    <row r="4" spans="2:9" ht="30.75" customHeight="1" thickBot="1" x14ac:dyDescent="0.3">
      <c r="B4" s="54" t="s">
        <v>2</v>
      </c>
      <c r="C4" s="35">
        <v>2016</v>
      </c>
      <c r="D4" s="35">
        <v>2017</v>
      </c>
      <c r="E4" s="35">
        <v>2018</v>
      </c>
      <c r="F4" s="35">
        <v>2019</v>
      </c>
      <c r="G4" s="35">
        <v>2020</v>
      </c>
      <c r="H4" s="35">
        <v>2021</v>
      </c>
      <c r="I4" s="35">
        <v>2022</v>
      </c>
    </row>
    <row r="5" spans="2:9" x14ac:dyDescent="0.25">
      <c r="B5" s="44" t="s">
        <v>4</v>
      </c>
      <c r="C5" s="1">
        <v>148</v>
      </c>
      <c r="D5" s="1">
        <v>146</v>
      </c>
      <c r="E5" s="1">
        <v>145</v>
      </c>
      <c r="F5" s="1">
        <v>141</v>
      </c>
      <c r="G5" s="1">
        <v>141</v>
      </c>
      <c r="H5" s="1">
        <v>137</v>
      </c>
      <c r="I5" s="1">
        <v>134</v>
      </c>
    </row>
    <row r="6" spans="2:9" x14ac:dyDescent="0.25">
      <c r="B6" s="45" t="s">
        <v>5</v>
      </c>
      <c r="C6" s="1">
        <v>129</v>
      </c>
      <c r="D6" s="1">
        <v>127</v>
      </c>
      <c r="E6" s="1">
        <v>117</v>
      </c>
      <c r="F6" s="1">
        <v>118</v>
      </c>
      <c r="G6" s="1">
        <v>112</v>
      </c>
      <c r="H6" s="1">
        <v>108</v>
      </c>
      <c r="I6" s="1">
        <v>106</v>
      </c>
    </row>
    <row r="7" spans="2:9" x14ac:dyDescent="0.25">
      <c r="B7" s="45" t="s">
        <v>6</v>
      </c>
      <c r="C7" s="1">
        <v>697</v>
      </c>
      <c r="D7" s="1">
        <v>696</v>
      </c>
      <c r="E7" s="1">
        <v>593</v>
      </c>
      <c r="F7" s="1">
        <v>535</v>
      </c>
      <c r="G7" s="1">
        <v>532</v>
      </c>
      <c r="H7" s="1">
        <v>524</v>
      </c>
      <c r="I7" s="1">
        <v>517</v>
      </c>
    </row>
    <row r="8" spans="2:9" ht="15.75" thickBot="1" x14ac:dyDescent="0.3">
      <c r="B8" s="46" t="s">
        <v>9</v>
      </c>
      <c r="C8" s="1">
        <v>974</v>
      </c>
      <c r="D8" s="1">
        <v>969</v>
      </c>
      <c r="E8" s="1">
        <v>855</v>
      </c>
      <c r="F8" s="1">
        <v>794</v>
      </c>
      <c r="G8" s="1">
        <v>785</v>
      </c>
      <c r="H8" s="1">
        <v>769</v>
      </c>
      <c r="I8" s="1">
        <v>757</v>
      </c>
    </row>
    <row r="10" spans="2:9" x14ac:dyDescent="0.25">
      <c r="B10" t="s">
        <v>48</v>
      </c>
    </row>
    <row r="11" spans="2:9" x14ac:dyDescent="0.25">
      <c r="B11" t="s">
        <v>52</v>
      </c>
    </row>
    <row r="12" spans="2:9" x14ac:dyDescent="0.25">
      <c r="B12" t="s">
        <v>49</v>
      </c>
    </row>
    <row r="13" spans="2:9" x14ac:dyDescent="0.25">
      <c r="B13" t="s">
        <v>50</v>
      </c>
    </row>
    <row r="14" spans="2:9" x14ac:dyDescent="0.25">
      <c r="B14" t="s">
        <v>51</v>
      </c>
    </row>
    <row r="25" spans="4:4" x14ac:dyDescent="0.25">
      <c r="D25" t="s">
        <v>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2"/>
  <sheetViews>
    <sheetView workbookViewId="0">
      <selection activeCell="E21" sqref="E21"/>
    </sheetView>
  </sheetViews>
  <sheetFormatPr baseColWidth="10" defaultRowHeight="15" x14ac:dyDescent="0.25"/>
  <cols>
    <col min="2" max="2" width="19.140625" customWidth="1"/>
  </cols>
  <sheetData>
    <row r="1" spans="2:16" ht="18.75" x14ac:dyDescent="0.3">
      <c r="B1" s="72" t="s">
        <v>61</v>
      </c>
    </row>
    <row r="2" spans="2:16" ht="15.75" thickBot="1" x14ac:dyDescent="0.3"/>
    <row r="3" spans="2:16" ht="15.75" thickBot="1" x14ac:dyDescent="0.3">
      <c r="B3" s="20" t="s">
        <v>1</v>
      </c>
      <c r="C3" s="2"/>
      <c r="D3" s="3"/>
      <c r="E3" s="3"/>
      <c r="F3" s="3"/>
      <c r="G3" s="3"/>
      <c r="H3" s="3"/>
      <c r="I3" s="3"/>
      <c r="J3" s="21" t="s">
        <v>0</v>
      </c>
      <c r="K3" s="3"/>
      <c r="L3" s="3"/>
      <c r="M3" s="3"/>
      <c r="N3" s="3"/>
      <c r="O3" s="3"/>
      <c r="P3" s="4"/>
    </row>
    <row r="4" spans="2:16" x14ac:dyDescent="0.25">
      <c r="B4" s="6"/>
      <c r="C4" s="64">
        <v>2016</v>
      </c>
      <c r="D4" s="65"/>
      <c r="E4" s="64">
        <v>2017</v>
      </c>
      <c r="F4" s="65" t="s">
        <v>7</v>
      </c>
      <c r="G4" s="64">
        <v>2018</v>
      </c>
      <c r="H4" s="65">
        <v>2021</v>
      </c>
      <c r="I4" s="64">
        <v>2019</v>
      </c>
      <c r="J4" s="65"/>
      <c r="K4" s="64">
        <v>2020</v>
      </c>
      <c r="L4" s="65"/>
      <c r="M4" s="64">
        <v>2021</v>
      </c>
      <c r="N4" s="65"/>
      <c r="O4" s="64">
        <v>2022</v>
      </c>
      <c r="P4" s="65"/>
    </row>
    <row r="5" spans="2:16" ht="15.75" thickBot="1" x14ac:dyDescent="0.3">
      <c r="B5" s="22" t="s">
        <v>10</v>
      </c>
      <c r="C5" s="23" t="s">
        <v>8</v>
      </c>
      <c r="D5" s="24" t="s">
        <v>7</v>
      </c>
      <c r="E5" s="23" t="s">
        <v>8</v>
      </c>
      <c r="F5" s="24" t="s">
        <v>7</v>
      </c>
      <c r="G5" s="23" t="s">
        <v>8</v>
      </c>
      <c r="H5" s="24" t="s">
        <v>7</v>
      </c>
      <c r="I5" s="23" t="s">
        <v>8</v>
      </c>
      <c r="J5" s="24" t="s">
        <v>7</v>
      </c>
      <c r="K5" s="23" t="s">
        <v>8</v>
      </c>
      <c r="L5" s="24" t="s">
        <v>7</v>
      </c>
      <c r="M5" s="23" t="s">
        <v>8</v>
      </c>
      <c r="N5" s="24" t="s">
        <v>7</v>
      </c>
      <c r="O5" s="23" t="s">
        <v>8</v>
      </c>
      <c r="P5" s="24" t="s">
        <v>7</v>
      </c>
    </row>
    <row r="6" spans="2:16" x14ac:dyDescent="0.25">
      <c r="B6" s="12" t="s">
        <v>4</v>
      </c>
      <c r="C6" s="16">
        <v>5</v>
      </c>
      <c r="D6" s="17">
        <v>5</v>
      </c>
      <c r="E6" s="16">
        <v>3</v>
      </c>
      <c r="F6" s="17">
        <v>1</v>
      </c>
      <c r="G6" s="16">
        <v>3</v>
      </c>
      <c r="H6" s="17">
        <v>0</v>
      </c>
      <c r="I6" s="16">
        <v>0</v>
      </c>
      <c r="J6" s="17">
        <v>2</v>
      </c>
      <c r="K6" s="8">
        <v>2</v>
      </c>
      <c r="L6" s="9">
        <v>6</v>
      </c>
      <c r="M6" s="8">
        <v>4</v>
      </c>
      <c r="N6" s="9">
        <v>2</v>
      </c>
      <c r="O6" s="8">
        <v>4</v>
      </c>
      <c r="P6" s="9">
        <v>4</v>
      </c>
    </row>
    <row r="7" spans="2:16" x14ac:dyDescent="0.25">
      <c r="B7" s="13" t="s">
        <v>5</v>
      </c>
      <c r="C7" s="16">
        <v>5</v>
      </c>
      <c r="D7" s="17">
        <v>0</v>
      </c>
      <c r="E7" s="16">
        <v>1</v>
      </c>
      <c r="F7" s="17">
        <v>3</v>
      </c>
      <c r="G7" s="16">
        <v>1</v>
      </c>
      <c r="H7" s="17">
        <v>0</v>
      </c>
      <c r="I7" s="16">
        <v>1</v>
      </c>
      <c r="J7" s="17">
        <v>2</v>
      </c>
      <c r="K7" s="8">
        <v>0</v>
      </c>
      <c r="L7" s="9">
        <v>3</v>
      </c>
      <c r="M7" s="8">
        <v>1</v>
      </c>
      <c r="N7" s="9">
        <v>4</v>
      </c>
      <c r="O7" s="8">
        <v>3</v>
      </c>
      <c r="P7" s="9">
        <v>3</v>
      </c>
    </row>
    <row r="8" spans="2:16" x14ac:dyDescent="0.25">
      <c r="B8" s="13" t="s">
        <v>6</v>
      </c>
      <c r="C8" s="16">
        <v>24</v>
      </c>
      <c r="D8" s="17">
        <v>9</v>
      </c>
      <c r="E8" s="16">
        <v>30</v>
      </c>
      <c r="F8" s="17">
        <v>6</v>
      </c>
      <c r="G8" s="16">
        <v>25</v>
      </c>
      <c r="H8" s="17">
        <v>6</v>
      </c>
      <c r="I8" s="16">
        <v>19</v>
      </c>
      <c r="J8" s="17">
        <v>10</v>
      </c>
      <c r="K8" s="8">
        <v>23</v>
      </c>
      <c r="L8" s="9">
        <v>9</v>
      </c>
      <c r="M8" s="8">
        <v>26</v>
      </c>
      <c r="N8" s="9">
        <v>8</v>
      </c>
      <c r="O8" s="8">
        <v>15</v>
      </c>
      <c r="P8" s="9">
        <v>16</v>
      </c>
    </row>
    <row r="9" spans="2:16" x14ac:dyDescent="0.25">
      <c r="B9" s="13" t="s">
        <v>12</v>
      </c>
      <c r="C9" s="16">
        <v>0</v>
      </c>
      <c r="D9" s="17">
        <v>2</v>
      </c>
      <c r="E9" s="16">
        <v>0</v>
      </c>
      <c r="F9" s="17">
        <v>0</v>
      </c>
      <c r="G9" s="16">
        <v>0</v>
      </c>
      <c r="H9" s="17">
        <v>1</v>
      </c>
      <c r="I9" s="16">
        <v>0</v>
      </c>
      <c r="J9" s="17">
        <v>2</v>
      </c>
      <c r="K9" s="8">
        <v>0</v>
      </c>
      <c r="L9" s="9">
        <v>6</v>
      </c>
      <c r="M9" s="8">
        <v>0</v>
      </c>
      <c r="N9" s="9">
        <v>4</v>
      </c>
      <c r="O9" s="8">
        <v>0</v>
      </c>
      <c r="P9" s="9">
        <v>2</v>
      </c>
    </row>
    <row r="10" spans="2:16" ht="15.75" thickBot="1" x14ac:dyDescent="0.3">
      <c r="B10" s="14" t="s">
        <v>9</v>
      </c>
      <c r="C10" s="18">
        <v>34</v>
      </c>
      <c r="D10" s="19">
        <v>16</v>
      </c>
      <c r="E10" s="18">
        <v>34</v>
      </c>
      <c r="F10" s="19">
        <v>10</v>
      </c>
      <c r="G10" s="18">
        <v>29</v>
      </c>
      <c r="H10" s="19">
        <v>7</v>
      </c>
      <c r="I10" s="18">
        <v>20</v>
      </c>
      <c r="J10" s="19">
        <v>16</v>
      </c>
      <c r="K10" s="10">
        <v>25</v>
      </c>
      <c r="L10" s="11">
        <v>24</v>
      </c>
      <c r="M10" s="10">
        <v>31</v>
      </c>
      <c r="N10" s="11">
        <v>18</v>
      </c>
      <c r="O10" s="10">
        <v>22</v>
      </c>
      <c r="P10" s="11">
        <v>25</v>
      </c>
    </row>
    <row r="12" spans="2:16" x14ac:dyDescent="0.25">
      <c r="B12" t="s">
        <v>11</v>
      </c>
    </row>
  </sheetData>
  <mergeCells count="7">
    <mergeCell ref="O4:P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18"/>
  <sheetViews>
    <sheetView workbookViewId="0">
      <selection activeCell="B25" sqref="B25"/>
    </sheetView>
  </sheetViews>
  <sheetFormatPr baseColWidth="10" defaultRowHeight="15" x14ac:dyDescent="0.25"/>
  <cols>
    <col min="2" max="2" width="45.28515625" customWidth="1"/>
    <col min="3" max="3" width="14.5703125" customWidth="1"/>
    <col min="4" max="4" width="13" customWidth="1"/>
    <col min="5" max="5" width="12.7109375" customWidth="1"/>
    <col min="6" max="10" width="11.42578125" customWidth="1"/>
    <col min="11" max="11" width="13" customWidth="1"/>
    <col min="12" max="12" width="14.5703125" customWidth="1"/>
    <col min="13" max="13" width="15.42578125" customWidth="1"/>
    <col min="14" max="14" width="13.42578125" customWidth="1"/>
  </cols>
  <sheetData>
    <row r="1" spans="2:30" ht="18.75" x14ac:dyDescent="0.3">
      <c r="B1" s="72" t="s">
        <v>62</v>
      </c>
    </row>
    <row r="2" spans="2:30" ht="15.75" thickBot="1" x14ac:dyDescent="0.3"/>
    <row r="3" spans="2:30" ht="15.75" thickBot="1" x14ac:dyDescent="0.3">
      <c r="B3" s="27" t="s">
        <v>1</v>
      </c>
      <c r="C3" s="66">
        <v>2016</v>
      </c>
      <c r="D3" s="67"/>
      <c r="E3" s="67"/>
      <c r="F3" s="68"/>
      <c r="G3" s="66">
        <v>2017</v>
      </c>
      <c r="H3" s="67"/>
      <c r="I3" s="67"/>
      <c r="J3" s="68"/>
      <c r="K3" s="66">
        <v>2018</v>
      </c>
      <c r="L3" s="67"/>
      <c r="M3" s="67"/>
      <c r="N3" s="68"/>
      <c r="O3" s="66">
        <v>2019</v>
      </c>
      <c r="P3" s="67"/>
      <c r="Q3" s="67"/>
      <c r="R3" s="68"/>
      <c r="S3" s="66">
        <v>2020</v>
      </c>
      <c r="T3" s="67"/>
      <c r="U3" s="67"/>
      <c r="V3" s="68"/>
      <c r="W3" s="66">
        <v>2021</v>
      </c>
      <c r="X3" s="67"/>
      <c r="Y3" s="67"/>
      <c r="Z3" s="68"/>
      <c r="AA3" s="66" t="s">
        <v>56</v>
      </c>
      <c r="AB3" s="67"/>
      <c r="AC3" s="67"/>
      <c r="AD3" s="68"/>
    </row>
    <row r="4" spans="2:30" ht="75" x14ac:dyDescent="0.25">
      <c r="B4" s="28" t="s">
        <v>57</v>
      </c>
      <c r="C4" s="25" t="s">
        <v>4</v>
      </c>
      <c r="D4" s="26" t="s">
        <v>5</v>
      </c>
      <c r="E4" s="26" t="s">
        <v>6</v>
      </c>
      <c r="F4" s="26" t="s">
        <v>9</v>
      </c>
      <c r="G4" s="25" t="s">
        <v>4</v>
      </c>
      <c r="H4" s="26" t="s">
        <v>5</v>
      </c>
      <c r="I4" s="26" t="s">
        <v>6</v>
      </c>
      <c r="J4" s="26" t="s">
        <v>9</v>
      </c>
      <c r="K4" s="25" t="s">
        <v>4</v>
      </c>
      <c r="L4" s="26" t="s">
        <v>5</v>
      </c>
      <c r="M4" s="26" t="s">
        <v>6</v>
      </c>
      <c r="N4" s="26" t="s">
        <v>9</v>
      </c>
      <c r="O4" s="25" t="s">
        <v>4</v>
      </c>
      <c r="P4" s="26" t="s">
        <v>5</v>
      </c>
      <c r="Q4" s="26" t="s">
        <v>6</v>
      </c>
      <c r="R4" s="26" t="s">
        <v>9</v>
      </c>
      <c r="S4" s="25" t="s">
        <v>4</v>
      </c>
      <c r="T4" s="26" t="s">
        <v>5</v>
      </c>
      <c r="U4" s="26" t="s">
        <v>6</v>
      </c>
      <c r="V4" s="26" t="s">
        <v>9</v>
      </c>
      <c r="W4" s="25" t="s">
        <v>4</v>
      </c>
      <c r="X4" s="26" t="s">
        <v>5</v>
      </c>
      <c r="Y4" s="26" t="s">
        <v>6</v>
      </c>
      <c r="Z4" s="26" t="s">
        <v>9</v>
      </c>
      <c r="AA4" s="25" t="s">
        <v>4</v>
      </c>
      <c r="AB4" s="26" t="s">
        <v>5</v>
      </c>
      <c r="AC4" s="26" t="s">
        <v>6</v>
      </c>
      <c r="AD4" s="26" t="s">
        <v>9</v>
      </c>
    </row>
    <row r="5" spans="2:30" ht="30" x14ac:dyDescent="0.25">
      <c r="B5" s="41" t="s">
        <v>30</v>
      </c>
      <c r="C5" s="41">
        <v>20</v>
      </c>
      <c r="D5" s="41">
        <v>15</v>
      </c>
      <c r="E5" s="41">
        <v>36</v>
      </c>
      <c r="F5" s="41">
        <v>71</v>
      </c>
      <c r="G5" s="41">
        <v>19</v>
      </c>
      <c r="H5" s="41">
        <v>16</v>
      </c>
      <c r="I5" s="41">
        <v>33</v>
      </c>
      <c r="J5" s="41">
        <v>68</v>
      </c>
      <c r="K5" s="1">
        <v>19</v>
      </c>
      <c r="L5" s="1">
        <v>15</v>
      </c>
      <c r="M5" s="1">
        <v>32</v>
      </c>
      <c r="N5" s="1">
        <v>66</v>
      </c>
      <c r="O5" s="1">
        <v>21</v>
      </c>
      <c r="P5" s="1">
        <v>16</v>
      </c>
      <c r="Q5" s="1">
        <v>31</v>
      </c>
      <c r="R5" s="1">
        <v>68</v>
      </c>
      <c r="S5" s="1">
        <v>20</v>
      </c>
      <c r="T5" s="1">
        <v>17</v>
      </c>
      <c r="U5" s="1">
        <v>33</v>
      </c>
      <c r="V5" s="1">
        <v>70</v>
      </c>
      <c r="W5" s="1">
        <v>20</v>
      </c>
      <c r="X5" s="1">
        <v>17</v>
      </c>
      <c r="Y5" s="1">
        <v>35</v>
      </c>
      <c r="Z5" s="1">
        <v>72</v>
      </c>
      <c r="AA5" s="1">
        <v>29</v>
      </c>
      <c r="AB5" s="1">
        <v>30</v>
      </c>
      <c r="AC5" s="1">
        <v>77</v>
      </c>
      <c r="AD5" s="1">
        <v>136</v>
      </c>
    </row>
    <row r="6" spans="2:30" x14ac:dyDescent="0.25">
      <c r="B6" s="41" t="s">
        <v>31</v>
      </c>
      <c r="C6" s="41">
        <v>15</v>
      </c>
      <c r="D6" s="41">
        <v>29</v>
      </c>
      <c r="E6" s="41">
        <v>65</v>
      </c>
      <c r="F6" s="41">
        <v>109</v>
      </c>
      <c r="G6" s="41">
        <v>17</v>
      </c>
      <c r="H6" s="41">
        <v>27</v>
      </c>
      <c r="I6" s="41">
        <v>65</v>
      </c>
      <c r="J6" s="41">
        <v>109</v>
      </c>
      <c r="K6" s="41">
        <v>14</v>
      </c>
      <c r="L6" s="41">
        <v>24</v>
      </c>
      <c r="M6" s="41">
        <v>67</v>
      </c>
      <c r="N6" s="41">
        <v>105</v>
      </c>
      <c r="O6" s="1">
        <v>15</v>
      </c>
      <c r="P6" s="1">
        <v>25</v>
      </c>
      <c r="Q6" s="1">
        <v>69</v>
      </c>
      <c r="R6" s="1">
        <v>109</v>
      </c>
      <c r="S6" s="1">
        <v>13</v>
      </c>
      <c r="T6" s="1">
        <v>24</v>
      </c>
      <c r="U6" s="1">
        <v>60</v>
      </c>
      <c r="V6" s="1">
        <v>97</v>
      </c>
      <c r="W6" s="1">
        <v>13</v>
      </c>
      <c r="X6" s="1">
        <v>24</v>
      </c>
      <c r="Y6" s="1">
        <v>60</v>
      </c>
      <c r="Z6" s="1">
        <v>97</v>
      </c>
      <c r="AA6" s="1">
        <v>23</v>
      </c>
      <c r="AB6" s="1">
        <v>26</v>
      </c>
      <c r="AC6" s="1">
        <v>71</v>
      </c>
      <c r="AD6" s="1">
        <v>120</v>
      </c>
    </row>
    <row r="7" spans="2:30" x14ac:dyDescent="0.25">
      <c r="B7" s="42" t="s">
        <v>13</v>
      </c>
      <c r="C7" s="42">
        <v>1</v>
      </c>
      <c r="D7" s="42">
        <v>0</v>
      </c>
      <c r="E7" s="42">
        <v>0</v>
      </c>
      <c r="F7" s="42">
        <v>1</v>
      </c>
      <c r="G7" s="42">
        <v>1</v>
      </c>
      <c r="H7" s="42">
        <v>0</v>
      </c>
      <c r="I7" s="42">
        <v>0</v>
      </c>
      <c r="J7" s="42">
        <v>1</v>
      </c>
      <c r="K7" s="42">
        <v>1</v>
      </c>
      <c r="L7" s="42">
        <v>0</v>
      </c>
      <c r="M7" s="42">
        <v>0</v>
      </c>
      <c r="N7" s="42">
        <v>1</v>
      </c>
      <c r="O7" s="1">
        <v>1</v>
      </c>
      <c r="P7" s="1">
        <v>0</v>
      </c>
      <c r="Q7" s="1">
        <v>0</v>
      </c>
      <c r="R7" s="1">
        <v>1</v>
      </c>
      <c r="S7" s="1">
        <v>1</v>
      </c>
      <c r="T7" s="1">
        <v>0</v>
      </c>
      <c r="U7" s="1">
        <v>0</v>
      </c>
      <c r="V7" s="1">
        <v>1</v>
      </c>
      <c r="W7" s="1">
        <v>1</v>
      </c>
      <c r="X7" s="1">
        <v>1</v>
      </c>
      <c r="Y7" s="1">
        <v>0</v>
      </c>
      <c r="Z7" s="1">
        <v>2</v>
      </c>
      <c r="AA7" s="1">
        <v>3</v>
      </c>
      <c r="AB7" s="1">
        <v>4</v>
      </c>
      <c r="AC7" s="1">
        <v>3</v>
      </c>
      <c r="AD7" s="1">
        <v>10</v>
      </c>
    </row>
    <row r="8" spans="2:30" x14ac:dyDescent="0.25">
      <c r="B8" s="42" t="s">
        <v>14</v>
      </c>
      <c r="C8" s="42">
        <v>6</v>
      </c>
      <c r="D8" s="42">
        <v>6</v>
      </c>
      <c r="E8" s="42">
        <v>29</v>
      </c>
      <c r="F8" s="42">
        <v>41</v>
      </c>
      <c r="G8" s="42">
        <v>7</v>
      </c>
      <c r="H8" s="42">
        <v>5</v>
      </c>
      <c r="I8" s="42">
        <v>30</v>
      </c>
      <c r="J8" s="42">
        <v>42</v>
      </c>
      <c r="K8" s="42">
        <v>7</v>
      </c>
      <c r="L8" s="42">
        <v>4</v>
      </c>
      <c r="M8" s="42">
        <v>28</v>
      </c>
      <c r="N8" s="42">
        <v>39</v>
      </c>
      <c r="O8" s="1">
        <v>5</v>
      </c>
      <c r="P8" s="1">
        <v>4</v>
      </c>
      <c r="Q8" s="1">
        <v>28</v>
      </c>
      <c r="R8" s="1">
        <v>37</v>
      </c>
      <c r="S8" s="1">
        <v>5</v>
      </c>
      <c r="T8" s="1">
        <v>3</v>
      </c>
      <c r="U8" s="1">
        <v>24</v>
      </c>
      <c r="V8" s="1">
        <v>32</v>
      </c>
      <c r="W8" s="1">
        <v>5</v>
      </c>
      <c r="X8" s="1">
        <v>3</v>
      </c>
      <c r="Y8" s="1">
        <v>25</v>
      </c>
      <c r="Z8" s="1">
        <v>33</v>
      </c>
      <c r="AA8" s="1">
        <v>12</v>
      </c>
      <c r="AB8" s="1">
        <v>7</v>
      </c>
      <c r="AC8" s="1">
        <v>87</v>
      </c>
      <c r="AD8" s="1">
        <v>106</v>
      </c>
    </row>
    <row r="9" spans="2:30" x14ac:dyDescent="0.25">
      <c r="B9" s="41" t="s">
        <v>15</v>
      </c>
      <c r="C9" s="41">
        <v>38</v>
      </c>
      <c r="D9" s="41">
        <v>23</v>
      </c>
      <c r="E9" s="41">
        <v>118</v>
      </c>
      <c r="F9" s="41">
        <v>179</v>
      </c>
      <c r="G9" s="41">
        <v>38</v>
      </c>
      <c r="H9" s="41">
        <v>24</v>
      </c>
      <c r="I9" s="41">
        <v>116</v>
      </c>
      <c r="J9" s="41">
        <v>178</v>
      </c>
      <c r="K9" s="41">
        <v>37</v>
      </c>
      <c r="L9" s="41">
        <v>26</v>
      </c>
      <c r="M9" s="41">
        <v>115</v>
      </c>
      <c r="N9" s="41">
        <v>178</v>
      </c>
      <c r="O9" s="1">
        <v>36</v>
      </c>
      <c r="P9" s="1">
        <v>27</v>
      </c>
      <c r="Q9" s="1">
        <v>110</v>
      </c>
      <c r="R9" s="1">
        <v>173</v>
      </c>
      <c r="S9" s="1">
        <v>35</v>
      </c>
      <c r="T9" s="1">
        <v>24</v>
      </c>
      <c r="U9" s="1">
        <v>99</v>
      </c>
      <c r="V9" s="1">
        <v>158</v>
      </c>
      <c r="W9" s="1">
        <v>35</v>
      </c>
      <c r="X9" s="1">
        <v>24</v>
      </c>
      <c r="Y9" s="1">
        <v>99</v>
      </c>
      <c r="Z9" s="1">
        <v>158</v>
      </c>
      <c r="AA9" s="1">
        <v>45</v>
      </c>
      <c r="AB9" s="1">
        <v>25</v>
      </c>
      <c r="AC9" s="1">
        <v>116</v>
      </c>
      <c r="AD9" s="1">
        <v>186</v>
      </c>
    </row>
    <row r="10" spans="2:30" x14ac:dyDescent="0.25">
      <c r="B10" s="41" t="s">
        <v>32</v>
      </c>
      <c r="C10" s="41">
        <v>8</v>
      </c>
      <c r="D10" s="41">
        <v>3</v>
      </c>
      <c r="E10" s="41">
        <v>23</v>
      </c>
      <c r="F10" s="41">
        <v>34</v>
      </c>
      <c r="G10" s="41">
        <v>4</v>
      </c>
      <c r="H10" s="41">
        <v>3</v>
      </c>
      <c r="I10" s="41">
        <v>26</v>
      </c>
      <c r="J10" s="41">
        <v>33</v>
      </c>
      <c r="K10" s="41">
        <v>4</v>
      </c>
      <c r="L10" s="41">
        <v>3</v>
      </c>
      <c r="M10" s="41">
        <v>30</v>
      </c>
      <c r="N10" s="41">
        <v>37</v>
      </c>
      <c r="O10" s="1">
        <v>4</v>
      </c>
      <c r="P10" s="1">
        <v>3</v>
      </c>
      <c r="Q10" s="1">
        <v>31</v>
      </c>
      <c r="R10" s="1">
        <v>38</v>
      </c>
      <c r="S10" s="1">
        <v>4</v>
      </c>
      <c r="T10" s="1">
        <v>3</v>
      </c>
      <c r="U10" s="1">
        <v>26</v>
      </c>
      <c r="V10" s="1">
        <v>33</v>
      </c>
      <c r="W10" s="1">
        <v>4</v>
      </c>
      <c r="X10" s="1">
        <v>3</v>
      </c>
      <c r="Y10" s="1">
        <v>26</v>
      </c>
      <c r="Z10" s="1">
        <v>33</v>
      </c>
      <c r="AA10" s="1">
        <v>6</v>
      </c>
      <c r="AB10" s="1">
        <v>3</v>
      </c>
      <c r="AC10" s="1">
        <v>19</v>
      </c>
      <c r="AD10" s="1">
        <v>28</v>
      </c>
    </row>
    <row r="11" spans="2:30" ht="30" x14ac:dyDescent="0.25">
      <c r="B11" s="41" t="s">
        <v>33</v>
      </c>
      <c r="C11" s="41">
        <v>2</v>
      </c>
      <c r="D11" s="41">
        <v>2</v>
      </c>
      <c r="E11" s="41">
        <v>9</v>
      </c>
      <c r="F11" s="41">
        <v>13</v>
      </c>
      <c r="G11" s="41">
        <v>3</v>
      </c>
      <c r="H11" s="41">
        <v>2</v>
      </c>
      <c r="I11" s="41">
        <v>9</v>
      </c>
      <c r="J11" s="41">
        <v>14</v>
      </c>
      <c r="K11" s="41">
        <v>3</v>
      </c>
      <c r="L11" s="41">
        <v>2</v>
      </c>
      <c r="M11" s="41">
        <v>10</v>
      </c>
      <c r="N11" s="41">
        <v>15</v>
      </c>
      <c r="O11" s="1">
        <v>3</v>
      </c>
      <c r="P11" s="1">
        <v>2</v>
      </c>
      <c r="Q11" s="1">
        <v>9</v>
      </c>
      <c r="R11" s="1">
        <v>14</v>
      </c>
      <c r="S11" s="1">
        <v>3</v>
      </c>
      <c r="T11" s="1">
        <v>2</v>
      </c>
      <c r="U11" s="1">
        <v>8</v>
      </c>
      <c r="V11" s="1">
        <v>13</v>
      </c>
      <c r="W11" s="1">
        <v>3</v>
      </c>
      <c r="X11" s="1">
        <v>2</v>
      </c>
      <c r="Y11" s="1">
        <v>8</v>
      </c>
      <c r="Z11" s="1">
        <v>13</v>
      </c>
      <c r="AA11" s="1">
        <v>1</v>
      </c>
      <c r="AB11" s="1">
        <v>3</v>
      </c>
      <c r="AC11" s="1">
        <v>38</v>
      </c>
      <c r="AD11" s="1">
        <v>42</v>
      </c>
    </row>
    <row r="12" spans="2:30" x14ac:dyDescent="0.25">
      <c r="B12" s="41" t="s">
        <v>34</v>
      </c>
      <c r="C12" s="41">
        <v>8</v>
      </c>
      <c r="D12" s="41">
        <v>6</v>
      </c>
      <c r="E12" s="41">
        <v>37</v>
      </c>
      <c r="F12" s="41">
        <v>51</v>
      </c>
      <c r="G12" s="41">
        <v>6</v>
      </c>
      <c r="H12" s="41">
        <v>7</v>
      </c>
      <c r="I12" s="41">
        <v>37</v>
      </c>
      <c r="J12" s="41">
        <v>50</v>
      </c>
      <c r="K12" s="41">
        <v>5</v>
      </c>
      <c r="L12" s="41">
        <v>7</v>
      </c>
      <c r="M12" s="41">
        <v>39</v>
      </c>
      <c r="N12" s="41">
        <v>51</v>
      </c>
      <c r="O12" s="1">
        <v>6</v>
      </c>
      <c r="P12" s="1">
        <v>6</v>
      </c>
      <c r="Q12" s="1">
        <v>36</v>
      </c>
      <c r="R12" s="1">
        <v>48</v>
      </c>
      <c r="S12" s="1">
        <v>5</v>
      </c>
      <c r="T12" s="1">
        <v>5</v>
      </c>
      <c r="U12" s="1">
        <v>26</v>
      </c>
      <c r="V12" s="1">
        <v>36</v>
      </c>
      <c r="W12" s="1">
        <v>7</v>
      </c>
      <c r="X12" s="1">
        <v>5</v>
      </c>
      <c r="Y12" s="1">
        <v>42</v>
      </c>
      <c r="Z12" s="1">
        <v>54</v>
      </c>
      <c r="AA12" s="1">
        <v>8</v>
      </c>
      <c r="AB12" s="1">
        <v>5</v>
      </c>
      <c r="AC12" s="1">
        <v>46</v>
      </c>
      <c r="AD12" s="1">
        <v>59</v>
      </c>
    </row>
    <row r="13" spans="2:30" x14ac:dyDescent="0.25">
      <c r="B13" s="41" t="s">
        <v>35</v>
      </c>
      <c r="C13" s="41">
        <v>6</v>
      </c>
      <c r="D13" s="41">
        <v>1</v>
      </c>
      <c r="E13" s="41">
        <v>53</v>
      </c>
      <c r="F13" s="41">
        <v>60</v>
      </c>
      <c r="G13" s="41">
        <v>6</v>
      </c>
      <c r="H13" s="41">
        <v>1</v>
      </c>
      <c r="I13" s="41">
        <v>53</v>
      </c>
      <c r="J13" s="41">
        <v>60</v>
      </c>
      <c r="K13" s="41">
        <v>5</v>
      </c>
      <c r="L13" s="41">
        <v>2</v>
      </c>
      <c r="M13" s="41">
        <v>50</v>
      </c>
      <c r="N13" s="41">
        <v>57</v>
      </c>
      <c r="O13" s="1">
        <v>6</v>
      </c>
      <c r="P13" s="1">
        <v>2</v>
      </c>
      <c r="Q13" s="1">
        <v>51</v>
      </c>
      <c r="R13" s="1">
        <v>59</v>
      </c>
      <c r="S13" s="1">
        <v>4</v>
      </c>
      <c r="T13" s="1">
        <v>2</v>
      </c>
      <c r="U13" s="1">
        <v>38</v>
      </c>
      <c r="V13" s="1">
        <v>44</v>
      </c>
      <c r="W13" s="1">
        <v>4</v>
      </c>
      <c r="X13" s="1">
        <v>2</v>
      </c>
      <c r="Y13" s="1">
        <v>38</v>
      </c>
      <c r="Z13" s="1">
        <v>44</v>
      </c>
      <c r="AA13" s="1">
        <v>4</v>
      </c>
      <c r="AB13" s="1">
        <v>2</v>
      </c>
      <c r="AC13" s="1">
        <v>35</v>
      </c>
      <c r="AD13" s="1">
        <v>41</v>
      </c>
    </row>
    <row r="14" spans="2:30" x14ac:dyDescent="0.25">
      <c r="B14" s="41" t="s">
        <v>16</v>
      </c>
      <c r="C14" s="41">
        <v>0</v>
      </c>
      <c r="D14" s="41">
        <v>1</v>
      </c>
      <c r="E14" s="41">
        <v>21</v>
      </c>
      <c r="F14" s="41">
        <v>22</v>
      </c>
      <c r="G14" s="41">
        <v>0</v>
      </c>
      <c r="H14" s="41">
        <v>2</v>
      </c>
      <c r="I14" s="41">
        <v>24</v>
      </c>
      <c r="J14" s="41">
        <v>26</v>
      </c>
      <c r="K14" s="41">
        <v>1</v>
      </c>
      <c r="L14" s="41">
        <v>1</v>
      </c>
      <c r="M14" s="41">
        <v>23</v>
      </c>
      <c r="N14" s="41">
        <v>25</v>
      </c>
      <c r="O14" s="1">
        <v>1</v>
      </c>
      <c r="P14" s="1">
        <v>1</v>
      </c>
      <c r="Q14" s="1">
        <v>23</v>
      </c>
      <c r="R14" s="1">
        <v>25</v>
      </c>
      <c r="S14" s="1">
        <v>1</v>
      </c>
      <c r="T14" s="1">
        <v>2</v>
      </c>
      <c r="U14" s="1">
        <v>21</v>
      </c>
      <c r="V14" s="1">
        <v>24</v>
      </c>
      <c r="W14" s="1">
        <v>1</v>
      </c>
      <c r="X14" s="1">
        <v>2</v>
      </c>
      <c r="Y14" s="1">
        <v>21</v>
      </c>
      <c r="Z14" s="1">
        <v>24</v>
      </c>
      <c r="AA14" s="1">
        <v>3</v>
      </c>
      <c r="AB14" s="1">
        <v>1</v>
      </c>
      <c r="AC14" s="1">
        <v>25</v>
      </c>
      <c r="AD14" s="1">
        <v>29</v>
      </c>
    </row>
    <row r="15" spans="2:30" x14ac:dyDescent="0.25">
      <c r="B15" s="5" t="s">
        <v>29</v>
      </c>
      <c r="C15" s="5">
        <f>C5+C6+C7+C8+C9+C10+C11+C12+C13+C14</f>
        <v>104</v>
      </c>
      <c r="D15" s="5">
        <f t="shared" ref="D15:F15" si="0">D5+D6+D7+D8+D9+D10+D11+D12+D13+D14</f>
        <v>86</v>
      </c>
      <c r="E15" s="5">
        <f t="shared" si="0"/>
        <v>391</v>
      </c>
      <c r="F15" s="5">
        <f t="shared" si="0"/>
        <v>581</v>
      </c>
      <c r="G15" s="5">
        <f t="shared" ref="G15" si="1">G5+G6+G7+G8+G9+G10+G11+G12+G13+G14</f>
        <v>101</v>
      </c>
      <c r="H15" s="5">
        <f t="shared" ref="H15" si="2">H5+H6+H7+H8+H9+H10+H11+H12+H13+H14</f>
        <v>87</v>
      </c>
      <c r="I15" s="5">
        <f t="shared" ref="I15" si="3">I5+I6+I7+I8+I9+I10+I11+I12+I13+I14</f>
        <v>393</v>
      </c>
      <c r="J15" s="5">
        <f t="shared" ref="J15:N15" si="4">J5+J6+J7+J8+J9+J10+J11+J12+J13+J14</f>
        <v>581</v>
      </c>
      <c r="K15" s="5">
        <f t="shared" si="4"/>
        <v>96</v>
      </c>
      <c r="L15" s="5">
        <f t="shared" si="4"/>
        <v>84</v>
      </c>
      <c r="M15" s="5">
        <f t="shared" si="4"/>
        <v>394</v>
      </c>
      <c r="N15" s="5">
        <f t="shared" si="4"/>
        <v>574</v>
      </c>
      <c r="O15" s="5">
        <f t="shared" ref="O15" si="5">O5+O6+O7+O8+O9+O10+O11+O12+O13+O14</f>
        <v>98</v>
      </c>
      <c r="P15" s="5">
        <f t="shared" ref="P15" si="6">P5+P6+P7+P8+P9+P10+P11+P12+P13+P14</f>
        <v>86</v>
      </c>
      <c r="Q15" s="5">
        <f t="shared" ref="Q15" si="7">Q5+Q6+Q7+Q8+Q9+Q10+Q11+Q12+Q13+Q14</f>
        <v>388</v>
      </c>
      <c r="R15" s="5">
        <f t="shared" ref="R15" si="8">R5+R6+R7+R8+R9+R10+R11+R12+R13+R14</f>
        <v>572</v>
      </c>
      <c r="S15" s="5">
        <f t="shared" ref="S15" si="9">S5+S6+S7+S8+S9+S10+S11+S12+S13+S14</f>
        <v>91</v>
      </c>
      <c r="T15" s="5">
        <f t="shared" ref="T15" si="10">T5+T6+T7+T8+T9+T10+T11+T12+T13+T14</f>
        <v>82</v>
      </c>
      <c r="U15" s="5">
        <f t="shared" ref="U15" si="11">U5+U6+U7+U8+U9+U10+U11+U12+U13+U14</f>
        <v>335</v>
      </c>
      <c r="V15" s="5">
        <f t="shared" ref="V15" si="12">V5+V6+V7+V8+V9+V10+V11+V12+V13+V14</f>
        <v>508</v>
      </c>
      <c r="W15" s="5">
        <f t="shared" ref="W15" si="13">W5+W6+W7+W8+W9+W10+W11+W12+W13+W14</f>
        <v>93</v>
      </c>
      <c r="X15" s="5">
        <f t="shared" ref="X15" si="14">X5+X6+X7+X8+X9+X10+X11+X12+X13+X14</f>
        <v>83</v>
      </c>
      <c r="Y15" s="5">
        <f t="shared" ref="Y15" si="15">Y5+Y6+Y7+Y8+Y9+Y10+Y11+Y12+Y13+Y14</f>
        <v>354</v>
      </c>
      <c r="Z15" s="5">
        <f t="shared" ref="Z15" si="16">Z5+Z6+Z7+Z8+Z9+Z10+Z11+Z12+Z13+Z14</f>
        <v>530</v>
      </c>
      <c r="AA15" s="5">
        <f t="shared" ref="AA15" si="17">AA5+AA6+AA7+AA8+AA9+AA10+AA11+AA12+AA13+AA14</f>
        <v>134</v>
      </c>
      <c r="AB15" s="5">
        <f t="shared" ref="AB15" si="18">AB5+AB6+AB7+AB8+AB9+AB10+AB11+AB12+AB13+AB14</f>
        <v>106</v>
      </c>
      <c r="AC15" s="5">
        <f t="shared" ref="AC15" si="19">AC5+AC6+AC7+AC8+AC9+AC10+AC11+AC12+AC13+AC14</f>
        <v>517</v>
      </c>
      <c r="AD15" s="5">
        <f t="shared" ref="AD15" si="20">AD5+AD6+AD7+AD8+AD9+AD10+AD11+AD12+AD13+AD14</f>
        <v>757</v>
      </c>
    </row>
    <row r="17" spans="2:26" x14ac:dyDescent="0.25">
      <c r="B17" t="s">
        <v>58</v>
      </c>
    </row>
    <row r="18" spans="2:26" x14ac:dyDescent="0.25">
      <c r="V18">
        <v>2016</v>
      </c>
      <c r="Z18">
        <v>2017</v>
      </c>
    </row>
  </sheetData>
  <mergeCells count="7">
    <mergeCell ref="AA3:AD3"/>
    <mergeCell ref="K3:N3"/>
    <mergeCell ref="C3:F3"/>
    <mergeCell ref="G3:J3"/>
    <mergeCell ref="O3:R3"/>
    <mergeCell ref="S3:V3"/>
    <mergeCell ref="W3:Z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19"/>
  <sheetViews>
    <sheetView topLeftCell="B1" workbookViewId="0">
      <selection activeCell="D29" sqref="D29"/>
    </sheetView>
  </sheetViews>
  <sheetFormatPr baseColWidth="10" defaultRowHeight="15" x14ac:dyDescent="0.25"/>
  <cols>
    <col min="2" max="2" width="44.5703125" customWidth="1"/>
    <col min="3" max="3" width="14" customWidth="1"/>
    <col min="4" max="4" width="12.7109375" customWidth="1"/>
    <col min="5" max="5" width="11.28515625" customWidth="1"/>
    <col min="6" max="6" width="12.28515625" customWidth="1"/>
    <col min="7" max="7" width="13.28515625" customWidth="1"/>
    <col min="8" max="8" width="11" customWidth="1"/>
    <col min="9" max="9" width="12.5703125" customWidth="1"/>
    <col min="10" max="10" width="11" customWidth="1"/>
  </cols>
  <sheetData>
    <row r="1" spans="2:30" ht="18.75" x14ac:dyDescent="0.3">
      <c r="B1" s="72" t="s">
        <v>63</v>
      </c>
    </row>
    <row r="2" spans="2:30" ht="15.75" thickBot="1" x14ac:dyDescent="0.3"/>
    <row r="3" spans="2:30" ht="15.75" thickBot="1" x14ac:dyDescent="0.3">
      <c r="B3" s="27" t="s">
        <v>1</v>
      </c>
      <c r="C3" s="66">
        <v>2016</v>
      </c>
      <c r="D3" s="69"/>
      <c r="E3" s="69"/>
      <c r="F3" s="70"/>
      <c r="G3" s="66">
        <v>2017</v>
      </c>
      <c r="H3" s="69"/>
      <c r="I3" s="69"/>
      <c r="J3" s="70"/>
      <c r="K3" s="66">
        <v>2018</v>
      </c>
      <c r="L3" s="69"/>
      <c r="M3" s="69"/>
      <c r="N3" s="70"/>
      <c r="O3" s="66">
        <v>2019</v>
      </c>
      <c r="P3" s="69"/>
      <c r="Q3" s="69"/>
      <c r="R3" s="70"/>
      <c r="S3" s="66">
        <v>2020</v>
      </c>
      <c r="T3" s="69"/>
      <c r="U3" s="69"/>
      <c r="V3" s="70"/>
      <c r="W3" s="66">
        <v>2021</v>
      </c>
      <c r="X3" s="69"/>
      <c r="Y3" s="69"/>
      <c r="Z3" s="70"/>
      <c r="AA3" s="66">
        <v>2022</v>
      </c>
      <c r="AB3" s="69"/>
      <c r="AC3" s="69"/>
      <c r="AD3" s="70"/>
    </row>
    <row r="4" spans="2:30" ht="30" x14ac:dyDescent="0.25">
      <c r="B4" s="29" t="s">
        <v>18</v>
      </c>
      <c r="C4" s="30" t="s">
        <v>4</v>
      </c>
      <c r="D4" s="35" t="s">
        <v>5</v>
      </c>
      <c r="E4" s="35" t="s">
        <v>6</v>
      </c>
      <c r="F4" s="36" t="s">
        <v>9</v>
      </c>
      <c r="G4" s="30" t="s">
        <v>4</v>
      </c>
      <c r="H4" s="35" t="s">
        <v>5</v>
      </c>
      <c r="I4" s="35" t="s">
        <v>6</v>
      </c>
      <c r="J4" s="36" t="s">
        <v>9</v>
      </c>
      <c r="K4" s="30" t="s">
        <v>4</v>
      </c>
      <c r="L4" s="35" t="s">
        <v>5</v>
      </c>
      <c r="M4" s="35" t="s">
        <v>6</v>
      </c>
      <c r="N4" s="36" t="s">
        <v>9</v>
      </c>
      <c r="O4" s="37" t="s">
        <v>4</v>
      </c>
      <c r="P4" s="38" t="s">
        <v>5</v>
      </c>
      <c r="Q4" s="38" t="s">
        <v>6</v>
      </c>
      <c r="R4" s="39" t="s">
        <v>9</v>
      </c>
      <c r="S4" s="37" t="s">
        <v>4</v>
      </c>
      <c r="T4" s="38" t="s">
        <v>5</v>
      </c>
      <c r="U4" s="38" t="s">
        <v>6</v>
      </c>
      <c r="V4" s="39" t="s">
        <v>9</v>
      </c>
      <c r="W4" s="25" t="s">
        <v>4</v>
      </c>
      <c r="X4" s="35" t="s">
        <v>5</v>
      </c>
      <c r="Y4" s="35" t="s">
        <v>6</v>
      </c>
      <c r="Z4" s="36" t="s">
        <v>9</v>
      </c>
      <c r="AA4" s="25" t="s">
        <v>4</v>
      </c>
      <c r="AB4" s="35" t="s">
        <v>5</v>
      </c>
      <c r="AC4" s="35" t="s">
        <v>6</v>
      </c>
      <c r="AD4" s="36" t="s">
        <v>9</v>
      </c>
    </row>
    <row r="5" spans="2:30" x14ac:dyDescent="0.25">
      <c r="B5" s="41" t="s">
        <v>19</v>
      </c>
      <c r="C5" s="41">
        <v>15</v>
      </c>
      <c r="D5" s="41">
        <v>17</v>
      </c>
      <c r="E5" s="41">
        <v>139</v>
      </c>
      <c r="F5" s="41">
        <f>C5+D5+E5</f>
        <v>171</v>
      </c>
      <c r="G5" s="41">
        <v>18</v>
      </c>
      <c r="H5" s="41">
        <v>18</v>
      </c>
      <c r="I5" s="41">
        <v>141</v>
      </c>
      <c r="J5" s="41">
        <f>G5+H5+I5</f>
        <v>177</v>
      </c>
      <c r="K5" s="7">
        <v>19</v>
      </c>
      <c r="L5" s="1">
        <v>15</v>
      </c>
      <c r="M5" s="1">
        <v>140</v>
      </c>
      <c r="N5" s="9">
        <v>174</v>
      </c>
      <c r="O5" s="55">
        <v>19</v>
      </c>
      <c r="P5" s="56">
        <v>16</v>
      </c>
      <c r="Q5" s="56">
        <v>151</v>
      </c>
      <c r="R5" s="57">
        <v>186</v>
      </c>
      <c r="S5" s="8">
        <v>23</v>
      </c>
      <c r="T5" s="1">
        <v>16</v>
      </c>
      <c r="U5" s="1">
        <v>190</v>
      </c>
      <c r="V5" s="9">
        <v>229</v>
      </c>
      <c r="W5" s="7">
        <v>25</v>
      </c>
      <c r="X5" s="1">
        <v>17</v>
      </c>
      <c r="Y5" s="1">
        <v>200</v>
      </c>
      <c r="Z5" s="9">
        <v>242</v>
      </c>
      <c r="AA5" s="7">
        <v>27</v>
      </c>
      <c r="AB5" s="1">
        <v>20</v>
      </c>
      <c r="AC5" s="1">
        <v>211</v>
      </c>
      <c r="AD5" s="9">
        <v>258</v>
      </c>
    </row>
    <row r="6" spans="2:30" x14ac:dyDescent="0.25">
      <c r="B6" s="41" t="s">
        <v>20</v>
      </c>
      <c r="C6" s="41">
        <v>1</v>
      </c>
      <c r="D6" s="41">
        <v>2</v>
      </c>
      <c r="E6" s="41">
        <v>2</v>
      </c>
      <c r="F6" s="41">
        <f t="shared" ref="F6:F14" si="0">C6+D6+E6</f>
        <v>5</v>
      </c>
      <c r="G6" s="41">
        <v>1</v>
      </c>
      <c r="H6" s="41">
        <v>3</v>
      </c>
      <c r="I6" s="41">
        <v>2</v>
      </c>
      <c r="J6" s="41">
        <f t="shared" ref="J6:J14" si="1">G6+H6+I6</f>
        <v>6</v>
      </c>
      <c r="K6" s="7">
        <v>1</v>
      </c>
      <c r="L6" s="1">
        <v>3</v>
      </c>
      <c r="M6" s="1">
        <v>4</v>
      </c>
      <c r="N6" s="9">
        <v>8</v>
      </c>
      <c r="O6" s="55">
        <v>1</v>
      </c>
      <c r="P6" s="56">
        <v>3</v>
      </c>
      <c r="Q6" s="56">
        <v>4</v>
      </c>
      <c r="R6" s="57">
        <v>8</v>
      </c>
      <c r="S6" s="8">
        <v>1</v>
      </c>
      <c r="T6" s="1">
        <v>4</v>
      </c>
      <c r="U6" s="1">
        <v>5</v>
      </c>
      <c r="V6" s="9">
        <v>10</v>
      </c>
      <c r="W6" s="7">
        <v>1</v>
      </c>
      <c r="X6" s="1">
        <v>6</v>
      </c>
      <c r="Y6" s="1">
        <v>7</v>
      </c>
      <c r="Z6" s="9">
        <v>14</v>
      </c>
      <c r="AA6" s="7">
        <v>1</v>
      </c>
      <c r="AB6" s="1">
        <v>6</v>
      </c>
      <c r="AC6" s="1">
        <v>8</v>
      </c>
      <c r="AD6" s="9">
        <v>15</v>
      </c>
    </row>
    <row r="7" spans="2:30" x14ac:dyDescent="0.25">
      <c r="B7" s="42" t="s">
        <v>21</v>
      </c>
      <c r="C7" s="42">
        <v>0</v>
      </c>
      <c r="D7" s="42">
        <v>1</v>
      </c>
      <c r="E7" s="42">
        <v>1</v>
      </c>
      <c r="F7" s="41">
        <f t="shared" si="0"/>
        <v>2</v>
      </c>
      <c r="G7" s="42">
        <v>1</v>
      </c>
      <c r="H7" s="42">
        <v>1</v>
      </c>
      <c r="I7" s="42">
        <v>1</v>
      </c>
      <c r="J7" s="41">
        <f t="shared" si="1"/>
        <v>3</v>
      </c>
      <c r="K7" s="7">
        <v>1</v>
      </c>
      <c r="L7" s="1">
        <v>1</v>
      </c>
      <c r="M7" s="1">
        <v>1</v>
      </c>
      <c r="N7" s="9">
        <v>3</v>
      </c>
      <c r="O7" s="55">
        <v>1</v>
      </c>
      <c r="P7" s="56">
        <v>1</v>
      </c>
      <c r="Q7" s="56">
        <v>7</v>
      </c>
      <c r="R7" s="57">
        <v>9</v>
      </c>
      <c r="S7" s="8">
        <v>1</v>
      </c>
      <c r="T7" s="1">
        <v>1</v>
      </c>
      <c r="U7" s="1">
        <v>12</v>
      </c>
      <c r="V7" s="9">
        <v>14</v>
      </c>
      <c r="W7" s="7">
        <v>1</v>
      </c>
      <c r="X7" s="1">
        <v>1</v>
      </c>
      <c r="Y7" s="1">
        <v>13</v>
      </c>
      <c r="Z7" s="9">
        <v>15</v>
      </c>
      <c r="AA7" s="7">
        <v>1</v>
      </c>
      <c r="AB7" s="1">
        <v>1</v>
      </c>
      <c r="AC7" s="1">
        <v>14</v>
      </c>
      <c r="AD7" s="9">
        <v>16</v>
      </c>
    </row>
    <row r="8" spans="2:30" x14ac:dyDescent="0.25">
      <c r="B8" s="42" t="s">
        <v>22</v>
      </c>
      <c r="C8" s="42">
        <v>45</v>
      </c>
      <c r="D8" s="42">
        <v>36</v>
      </c>
      <c r="E8" s="42">
        <v>111</v>
      </c>
      <c r="F8" s="41">
        <f t="shared" si="0"/>
        <v>192</v>
      </c>
      <c r="G8" s="42">
        <v>45</v>
      </c>
      <c r="H8" s="42">
        <v>35</v>
      </c>
      <c r="I8" s="42">
        <v>113</v>
      </c>
      <c r="J8" s="41">
        <f t="shared" si="1"/>
        <v>193</v>
      </c>
      <c r="K8" s="7">
        <v>43</v>
      </c>
      <c r="L8" s="1">
        <v>36</v>
      </c>
      <c r="M8" s="1">
        <v>112</v>
      </c>
      <c r="N8" s="9">
        <v>191</v>
      </c>
      <c r="O8" s="55">
        <v>43</v>
      </c>
      <c r="P8" s="56">
        <v>36</v>
      </c>
      <c r="Q8" s="56">
        <v>112</v>
      </c>
      <c r="R8" s="57">
        <v>191</v>
      </c>
      <c r="S8" s="8">
        <v>440</v>
      </c>
      <c r="T8" s="1">
        <v>36</v>
      </c>
      <c r="U8" s="1">
        <v>113</v>
      </c>
      <c r="V8" s="9">
        <v>193</v>
      </c>
      <c r="W8" s="7">
        <v>46</v>
      </c>
      <c r="X8" s="1">
        <v>36</v>
      </c>
      <c r="Y8" s="1">
        <v>114</v>
      </c>
      <c r="Z8" s="9">
        <v>196</v>
      </c>
      <c r="AA8" s="7">
        <v>48</v>
      </c>
      <c r="AB8" s="1">
        <v>36</v>
      </c>
      <c r="AC8" s="1">
        <v>115</v>
      </c>
      <c r="AD8" s="9">
        <v>199</v>
      </c>
    </row>
    <row r="9" spans="2:30" x14ac:dyDescent="0.25">
      <c r="B9" s="41" t="s">
        <v>23</v>
      </c>
      <c r="C9" s="41">
        <v>2</v>
      </c>
      <c r="D9" s="41">
        <v>3</v>
      </c>
      <c r="E9" s="41">
        <v>9</v>
      </c>
      <c r="F9" s="41">
        <f t="shared" si="0"/>
        <v>14</v>
      </c>
      <c r="G9" s="41">
        <v>2</v>
      </c>
      <c r="H9" s="41">
        <v>2</v>
      </c>
      <c r="I9" s="41">
        <v>6</v>
      </c>
      <c r="J9" s="41">
        <f t="shared" si="1"/>
        <v>10</v>
      </c>
      <c r="K9" s="7">
        <v>2</v>
      </c>
      <c r="L9" s="1">
        <v>2</v>
      </c>
      <c r="M9" s="1">
        <v>7</v>
      </c>
      <c r="N9" s="9">
        <v>11</v>
      </c>
      <c r="O9" s="55">
        <v>2</v>
      </c>
      <c r="P9" s="56">
        <v>2</v>
      </c>
      <c r="Q9" s="56">
        <v>8</v>
      </c>
      <c r="R9" s="57">
        <v>12</v>
      </c>
      <c r="S9" s="8">
        <v>2</v>
      </c>
      <c r="T9" s="1">
        <v>2</v>
      </c>
      <c r="U9" s="1">
        <v>8</v>
      </c>
      <c r="V9" s="9">
        <v>12</v>
      </c>
      <c r="W9" s="7">
        <v>2</v>
      </c>
      <c r="X9" s="1">
        <v>2</v>
      </c>
      <c r="Y9" s="1">
        <v>9</v>
      </c>
      <c r="Z9" s="9">
        <v>13</v>
      </c>
      <c r="AA9" s="7">
        <v>2</v>
      </c>
      <c r="AB9" s="1">
        <v>2</v>
      </c>
      <c r="AC9" s="1">
        <v>10</v>
      </c>
      <c r="AD9" s="9">
        <v>14</v>
      </c>
    </row>
    <row r="10" spans="2:30" x14ac:dyDescent="0.25">
      <c r="B10" s="41" t="s">
        <v>24</v>
      </c>
      <c r="C10" s="41">
        <v>1</v>
      </c>
      <c r="D10" s="41">
        <v>2</v>
      </c>
      <c r="E10" s="41">
        <v>8</v>
      </c>
      <c r="F10" s="41">
        <f t="shared" si="0"/>
        <v>11</v>
      </c>
      <c r="G10" s="41">
        <v>1</v>
      </c>
      <c r="H10" s="41">
        <v>2</v>
      </c>
      <c r="I10" s="41">
        <v>9</v>
      </c>
      <c r="J10" s="41">
        <f t="shared" si="1"/>
        <v>12</v>
      </c>
      <c r="K10" s="7">
        <v>1</v>
      </c>
      <c r="L10" s="1">
        <v>3</v>
      </c>
      <c r="M10" s="1">
        <v>8</v>
      </c>
      <c r="N10" s="9">
        <v>12</v>
      </c>
      <c r="O10" s="55">
        <v>1</v>
      </c>
      <c r="P10" s="56">
        <v>3</v>
      </c>
      <c r="Q10" s="56">
        <v>9</v>
      </c>
      <c r="R10" s="57">
        <v>13</v>
      </c>
      <c r="S10" s="8">
        <v>2</v>
      </c>
      <c r="T10" s="1">
        <v>3</v>
      </c>
      <c r="U10" s="1">
        <v>9</v>
      </c>
      <c r="V10" s="9">
        <v>14</v>
      </c>
      <c r="W10" s="7">
        <v>2</v>
      </c>
      <c r="X10" s="1">
        <v>3</v>
      </c>
      <c r="Y10" s="1">
        <v>9</v>
      </c>
      <c r="Z10" s="9">
        <v>14</v>
      </c>
      <c r="AA10" s="7">
        <v>2</v>
      </c>
      <c r="AB10" s="1">
        <v>3</v>
      </c>
      <c r="AC10" s="1">
        <v>9</v>
      </c>
      <c r="AD10" s="9">
        <v>14</v>
      </c>
    </row>
    <row r="11" spans="2:30" x14ac:dyDescent="0.25">
      <c r="B11" s="41" t="s">
        <v>25</v>
      </c>
      <c r="C11" s="41">
        <v>3</v>
      </c>
      <c r="D11" s="41">
        <v>2</v>
      </c>
      <c r="E11" s="41">
        <v>7</v>
      </c>
      <c r="F11" s="41">
        <f t="shared" si="0"/>
        <v>12</v>
      </c>
      <c r="G11" s="41">
        <v>3</v>
      </c>
      <c r="H11" s="41">
        <v>2</v>
      </c>
      <c r="I11" s="41">
        <v>7</v>
      </c>
      <c r="J11" s="41">
        <f t="shared" si="1"/>
        <v>12</v>
      </c>
      <c r="K11" s="7">
        <v>3</v>
      </c>
      <c r="L11" s="1">
        <v>2</v>
      </c>
      <c r="M11" s="1">
        <v>7</v>
      </c>
      <c r="N11" s="9">
        <v>12</v>
      </c>
      <c r="O11" s="55">
        <v>3</v>
      </c>
      <c r="P11" s="56">
        <v>2</v>
      </c>
      <c r="Q11" s="56">
        <v>7</v>
      </c>
      <c r="R11" s="57">
        <v>12</v>
      </c>
      <c r="S11" s="8">
        <v>3</v>
      </c>
      <c r="T11" s="1">
        <v>2</v>
      </c>
      <c r="U11" s="1">
        <v>7</v>
      </c>
      <c r="V11" s="9">
        <v>12</v>
      </c>
      <c r="W11" s="7">
        <v>3</v>
      </c>
      <c r="X11" s="1">
        <v>2</v>
      </c>
      <c r="Y11" s="1">
        <v>7</v>
      </c>
      <c r="Z11" s="9">
        <v>12</v>
      </c>
      <c r="AA11" s="7">
        <v>3</v>
      </c>
      <c r="AB11" s="1">
        <v>2</v>
      </c>
      <c r="AC11" s="1">
        <v>7</v>
      </c>
      <c r="AD11" s="9">
        <v>12</v>
      </c>
    </row>
    <row r="12" spans="2:30" x14ac:dyDescent="0.25">
      <c r="B12" s="41" t="s">
        <v>26</v>
      </c>
      <c r="C12" s="41">
        <v>2</v>
      </c>
      <c r="D12" s="41">
        <v>0</v>
      </c>
      <c r="E12" s="41">
        <v>2</v>
      </c>
      <c r="F12" s="41">
        <f t="shared" si="0"/>
        <v>4</v>
      </c>
      <c r="G12" s="41">
        <v>2</v>
      </c>
      <c r="H12" s="41">
        <v>0</v>
      </c>
      <c r="I12" s="41">
        <v>2</v>
      </c>
      <c r="J12" s="41">
        <f t="shared" si="1"/>
        <v>4</v>
      </c>
      <c r="K12" s="7">
        <v>2</v>
      </c>
      <c r="L12" s="1">
        <v>0</v>
      </c>
      <c r="M12" s="1">
        <v>2</v>
      </c>
      <c r="N12" s="9">
        <v>4</v>
      </c>
      <c r="O12" s="55">
        <v>2</v>
      </c>
      <c r="P12" s="56">
        <v>0</v>
      </c>
      <c r="Q12" s="56">
        <v>2</v>
      </c>
      <c r="R12" s="57">
        <v>4</v>
      </c>
      <c r="S12" s="8">
        <v>2</v>
      </c>
      <c r="T12" s="1">
        <v>0</v>
      </c>
      <c r="U12" s="1">
        <v>2</v>
      </c>
      <c r="V12" s="9">
        <v>4</v>
      </c>
      <c r="W12" s="7">
        <v>2</v>
      </c>
      <c r="X12" s="1">
        <v>0</v>
      </c>
      <c r="Y12" s="1">
        <v>2</v>
      </c>
      <c r="Z12" s="9">
        <v>4</v>
      </c>
      <c r="AA12" s="7">
        <v>2</v>
      </c>
      <c r="AB12" s="1">
        <v>0</v>
      </c>
      <c r="AC12" s="1">
        <v>2</v>
      </c>
      <c r="AD12" s="9">
        <v>4</v>
      </c>
    </row>
    <row r="13" spans="2:30" x14ac:dyDescent="0.25">
      <c r="B13" s="41" t="s">
        <v>27</v>
      </c>
      <c r="C13" s="41">
        <v>0</v>
      </c>
      <c r="D13" s="41">
        <v>1</v>
      </c>
      <c r="E13" s="41">
        <v>1</v>
      </c>
      <c r="F13" s="41">
        <f t="shared" si="0"/>
        <v>2</v>
      </c>
      <c r="G13" s="41">
        <v>0</v>
      </c>
      <c r="H13" s="41">
        <v>1</v>
      </c>
      <c r="I13" s="41">
        <v>1</v>
      </c>
      <c r="J13" s="41">
        <f t="shared" si="1"/>
        <v>2</v>
      </c>
      <c r="K13" s="7">
        <v>0</v>
      </c>
      <c r="L13" s="1">
        <v>1</v>
      </c>
      <c r="M13" s="1">
        <v>1</v>
      </c>
      <c r="N13" s="9">
        <v>2</v>
      </c>
      <c r="O13" s="55">
        <v>0</v>
      </c>
      <c r="P13" s="56">
        <v>1</v>
      </c>
      <c r="Q13" s="56">
        <v>1</v>
      </c>
      <c r="R13" s="57">
        <v>2</v>
      </c>
      <c r="S13" s="8">
        <v>0</v>
      </c>
      <c r="T13" s="1">
        <v>1</v>
      </c>
      <c r="U13" s="1">
        <v>1</v>
      </c>
      <c r="V13" s="9">
        <v>2</v>
      </c>
      <c r="W13" s="7">
        <v>0</v>
      </c>
      <c r="X13" s="1">
        <v>1</v>
      </c>
      <c r="Y13" s="1">
        <v>1</v>
      </c>
      <c r="Z13" s="9">
        <v>2</v>
      </c>
      <c r="AA13" s="7">
        <v>0</v>
      </c>
      <c r="AB13" s="1">
        <v>1</v>
      </c>
      <c r="AC13" s="1">
        <v>1</v>
      </c>
      <c r="AD13" s="9">
        <v>2</v>
      </c>
    </row>
    <row r="14" spans="2:30" x14ac:dyDescent="0.25">
      <c r="B14" s="62" t="s">
        <v>28</v>
      </c>
      <c r="C14" s="62">
        <v>2</v>
      </c>
      <c r="D14" s="62">
        <v>0</v>
      </c>
      <c r="E14" s="62">
        <v>8</v>
      </c>
      <c r="F14" s="41">
        <f t="shared" si="0"/>
        <v>10</v>
      </c>
      <c r="G14" s="62">
        <v>2</v>
      </c>
      <c r="H14" s="62">
        <v>0</v>
      </c>
      <c r="I14" s="62">
        <v>10</v>
      </c>
      <c r="J14" s="41">
        <f t="shared" si="1"/>
        <v>12</v>
      </c>
      <c r="K14" s="7">
        <v>1</v>
      </c>
      <c r="L14" s="1">
        <v>0</v>
      </c>
      <c r="M14" s="1">
        <v>10</v>
      </c>
      <c r="N14" s="9">
        <v>11</v>
      </c>
      <c r="O14" s="55">
        <v>1</v>
      </c>
      <c r="P14" s="56">
        <v>0</v>
      </c>
      <c r="Q14" s="56">
        <v>10</v>
      </c>
      <c r="R14" s="58">
        <v>11</v>
      </c>
      <c r="S14" s="40">
        <v>1</v>
      </c>
      <c r="T14" s="34">
        <v>0</v>
      </c>
      <c r="U14" s="34">
        <v>13</v>
      </c>
      <c r="V14" s="33">
        <v>14</v>
      </c>
      <c r="W14" s="7">
        <v>1</v>
      </c>
      <c r="X14" s="1">
        <v>0</v>
      </c>
      <c r="Y14" s="1">
        <v>13</v>
      </c>
      <c r="Z14" s="9">
        <v>14</v>
      </c>
      <c r="AA14" s="7">
        <v>1</v>
      </c>
      <c r="AB14" s="1">
        <v>0</v>
      </c>
      <c r="AC14" s="1">
        <v>13</v>
      </c>
      <c r="AD14" s="9">
        <v>14</v>
      </c>
    </row>
    <row r="15" spans="2:30" ht="15.75" thickBot="1" x14ac:dyDescent="0.3">
      <c r="B15" s="63" t="s">
        <v>17</v>
      </c>
      <c r="C15" s="63">
        <f>C5+C6+C7+C8+C9+C10+C11+C12+C13+C14</f>
        <v>71</v>
      </c>
      <c r="D15" s="63">
        <f t="shared" ref="D15:J15" si="2">D5+D6+D7+D8+D9+D10+D11+D12+D13+D14</f>
        <v>64</v>
      </c>
      <c r="E15" s="63">
        <f t="shared" si="2"/>
        <v>288</v>
      </c>
      <c r="F15" s="63">
        <f t="shared" si="2"/>
        <v>423</v>
      </c>
      <c r="G15" s="63">
        <f t="shared" si="2"/>
        <v>75</v>
      </c>
      <c r="H15" s="63">
        <f t="shared" si="2"/>
        <v>64</v>
      </c>
      <c r="I15" s="63">
        <f t="shared" si="2"/>
        <v>292</v>
      </c>
      <c r="J15" s="63">
        <f t="shared" si="2"/>
        <v>431</v>
      </c>
      <c r="K15" s="63">
        <f>K5+K6+K7+K8+K9+K10+K11+K12+K13+K14</f>
        <v>73</v>
      </c>
      <c r="L15" s="31">
        <v>63</v>
      </c>
      <c r="M15" s="31">
        <v>292</v>
      </c>
      <c r="N15" s="11">
        <v>428</v>
      </c>
      <c r="O15" s="59">
        <v>73</v>
      </c>
      <c r="P15" s="60">
        <v>64</v>
      </c>
      <c r="Q15" s="60">
        <v>311</v>
      </c>
      <c r="R15" s="61">
        <v>448</v>
      </c>
      <c r="S15" s="10">
        <v>79</v>
      </c>
      <c r="T15" s="31">
        <v>65</v>
      </c>
      <c r="U15" s="31">
        <v>360</v>
      </c>
      <c r="V15" s="11">
        <v>504</v>
      </c>
      <c r="W15" s="32">
        <v>83</v>
      </c>
      <c r="X15" s="31">
        <v>68</v>
      </c>
      <c r="Y15" s="31">
        <v>375</v>
      </c>
      <c r="Z15" s="11">
        <v>526</v>
      </c>
      <c r="AA15" s="32">
        <v>87</v>
      </c>
      <c r="AB15" s="31">
        <v>71</v>
      </c>
      <c r="AC15" s="31">
        <v>390</v>
      </c>
      <c r="AD15" s="11">
        <v>548</v>
      </c>
    </row>
    <row r="19" spans="2:2" x14ac:dyDescent="0.25">
      <c r="B19" t="s">
        <v>59</v>
      </c>
    </row>
  </sheetData>
  <mergeCells count="7">
    <mergeCell ref="W3:Z3"/>
    <mergeCell ref="AA3:AD3"/>
    <mergeCell ref="G3:J3"/>
    <mergeCell ref="C3:F3"/>
    <mergeCell ref="K3:N3"/>
    <mergeCell ref="O3:R3"/>
    <mergeCell ref="S3:V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2"/>
  <sheetViews>
    <sheetView workbookViewId="0">
      <selection activeCell="C16" sqref="C16"/>
    </sheetView>
  </sheetViews>
  <sheetFormatPr baseColWidth="10" defaultRowHeight="15" x14ac:dyDescent="0.25"/>
  <cols>
    <col min="2" max="2" width="28.42578125" customWidth="1"/>
  </cols>
  <sheetData>
    <row r="1" spans="2:9" ht="18.75" x14ac:dyDescent="0.3">
      <c r="B1" s="72" t="s">
        <v>64</v>
      </c>
    </row>
    <row r="2" spans="2:9" ht="15.75" thickBot="1" x14ac:dyDescent="0.3"/>
    <row r="3" spans="2:9" ht="15.75" thickBot="1" x14ac:dyDescent="0.3">
      <c r="B3" s="20" t="s">
        <v>1</v>
      </c>
      <c r="C3" s="3"/>
      <c r="D3" s="3"/>
      <c r="E3" s="3" t="s">
        <v>0</v>
      </c>
      <c r="F3" s="3"/>
      <c r="G3" s="3"/>
      <c r="H3" s="3"/>
      <c r="I3" s="4"/>
    </row>
    <row r="4" spans="2:9" ht="15.75" thickBot="1" x14ac:dyDescent="0.3">
      <c r="B4" s="47" t="s">
        <v>36</v>
      </c>
      <c r="C4" s="35">
        <v>2016</v>
      </c>
      <c r="D4" s="35">
        <v>2017</v>
      </c>
      <c r="E4" s="35">
        <v>2018</v>
      </c>
      <c r="F4" s="35">
        <v>2019</v>
      </c>
      <c r="G4" s="35">
        <v>2020</v>
      </c>
      <c r="H4" s="35">
        <v>2021</v>
      </c>
      <c r="I4" s="35">
        <v>2022</v>
      </c>
    </row>
    <row r="5" spans="2:9" x14ac:dyDescent="0.25">
      <c r="B5" s="44" t="s">
        <v>4</v>
      </c>
      <c r="C5" s="1">
        <v>840</v>
      </c>
      <c r="D5" s="1">
        <v>999</v>
      </c>
      <c r="E5" s="1">
        <v>995</v>
      </c>
      <c r="F5" s="1">
        <v>932</v>
      </c>
      <c r="G5" s="1">
        <v>819</v>
      </c>
      <c r="H5" s="1">
        <v>800</v>
      </c>
      <c r="I5" s="1">
        <v>726</v>
      </c>
    </row>
    <row r="6" spans="2:9" x14ac:dyDescent="0.25">
      <c r="B6" s="45" t="s">
        <v>5</v>
      </c>
      <c r="C6" s="1">
        <v>705</v>
      </c>
      <c r="D6" s="1">
        <v>783</v>
      </c>
      <c r="E6" s="1">
        <v>768</v>
      </c>
      <c r="F6" s="1">
        <v>758</v>
      </c>
      <c r="G6" s="1">
        <v>721</v>
      </c>
      <c r="H6" s="1">
        <v>712</v>
      </c>
      <c r="I6" s="1">
        <v>635</v>
      </c>
    </row>
    <row r="7" spans="2:9" x14ac:dyDescent="0.25">
      <c r="B7" s="45" t="s">
        <v>6</v>
      </c>
      <c r="C7" s="1">
        <v>4964</v>
      </c>
      <c r="D7" s="1">
        <v>4932</v>
      </c>
      <c r="E7" s="1">
        <v>4913</v>
      </c>
      <c r="F7" s="1">
        <v>5068</v>
      </c>
      <c r="G7" s="1">
        <v>4819</v>
      </c>
      <c r="H7" s="1">
        <v>4918</v>
      </c>
      <c r="I7" s="1">
        <v>4930</v>
      </c>
    </row>
    <row r="8" spans="2:9" ht="15.75" thickBot="1" x14ac:dyDescent="0.3">
      <c r="B8" s="46" t="s">
        <v>9</v>
      </c>
      <c r="C8" s="1">
        <v>6509</v>
      </c>
      <c r="D8" s="1">
        <v>6714</v>
      </c>
      <c r="E8" s="1">
        <v>6676</v>
      </c>
      <c r="F8" s="1">
        <v>6758</v>
      </c>
      <c r="G8" s="1">
        <v>6359</v>
      </c>
      <c r="H8" s="1">
        <v>6430</v>
      </c>
      <c r="I8" s="1">
        <v>6291</v>
      </c>
    </row>
    <row r="11" spans="2:9" x14ac:dyDescent="0.25">
      <c r="B11" t="s">
        <v>3</v>
      </c>
    </row>
    <row r="12" spans="2:9" x14ac:dyDescent="0.25">
      <c r="B12" t="s">
        <v>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D11"/>
  <sheetViews>
    <sheetView tabSelected="1" workbookViewId="0">
      <selection activeCell="C21" sqref="C21"/>
    </sheetView>
  </sheetViews>
  <sheetFormatPr baseColWidth="10" defaultRowHeight="15" x14ac:dyDescent="0.25"/>
  <cols>
    <col min="3" max="3" width="27.42578125" customWidth="1"/>
    <col min="4" max="4" width="14.140625" customWidth="1"/>
    <col min="5" max="5" width="15" customWidth="1"/>
    <col min="6" max="6" width="14.42578125" customWidth="1"/>
    <col min="7" max="7" width="14.140625" customWidth="1"/>
    <col min="8" max="8" width="13.7109375" customWidth="1"/>
    <col min="9" max="9" width="13" customWidth="1"/>
    <col min="10" max="10" width="12.7109375" customWidth="1"/>
    <col min="11" max="11" width="13" customWidth="1"/>
    <col min="12" max="12" width="13.42578125" customWidth="1"/>
    <col min="13" max="13" width="12.140625" customWidth="1"/>
    <col min="14" max="14" width="12.5703125" customWidth="1"/>
    <col min="15" max="15" width="13.140625" customWidth="1"/>
    <col min="16" max="16" width="13.5703125" bestFit="1" customWidth="1"/>
    <col min="17" max="17" width="12.28515625" bestFit="1" customWidth="1"/>
    <col min="18" max="18" width="12.42578125" customWidth="1"/>
    <col min="19" max="19" width="12.5703125" bestFit="1" customWidth="1"/>
    <col min="20" max="20" width="13.5703125" bestFit="1" customWidth="1"/>
    <col min="21" max="22" width="11.7109375" bestFit="1" customWidth="1"/>
    <col min="23" max="23" width="12.5703125" bestFit="1" customWidth="1"/>
    <col min="24" max="24" width="13.85546875" bestFit="1" customWidth="1"/>
    <col min="25" max="26" width="12" bestFit="1" customWidth="1"/>
    <col min="27" max="27" width="12.85546875" bestFit="1" customWidth="1"/>
    <col min="31" max="31" width="15.7109375" customWidth="1"/>
  </cols>
  <sheetData>
    <row r="1" spans="2:30" ht="18.75" x14ac:dyDescent="0.3">
      <c r="B1" s="72" t="s">
        <v>65</v>
      </c>
    </row>
    <row r="2" spans="2:30" ht="15.75" thickBot="1" x14ac:dyDescent="0.3"/>
    <row r="3" spans="2:30" x14ac:dyDescent="0.25">
      <c r="B3" s="27" t="s">
        <v>1</v>
      </c>
      <c r="C3" s="71" t="s">
        <v>43</v>
      </c>
      <c r="D3" s="67"/>
      <c r="E3" s="67"/>
      <c r="F3" s="68"/>
      <c r="G3" s="71" t="s">
        <v>44</v>
      </c>
      <c r="H3" s="67"/>
      <c r="I3" s="67"/>
      <c r="J3" s="68"/>
      <c r="K3" s="71" t="s">
        <v>45</v>
      </c>
      <c r="L3" s="67"/>
      <c r="M3" s="67"/>
      <c r="N3" s="68"/>
      <c r="O3" s="71">
        <v>2019</v>
      </c>
      <c r="P3" s="67"/>
      <c r="Q3" s="67"/>
      <c r="R3" s="68"/>
      <c r="S3" s="71">
        <v>2020</v>
      </c>
      <c r="T3" s="67"/>
      <c r="U3" s="67"/>
      <c r="V3" s="68"/>
      <c r="W3" s="71">
        <v>2021</v>
      </c>
      <c r="X3" s="67"/>
      <c r="Y3" s="67"/>
      <c r="Z3" s="68"/>
      <c r="AA3" s="71">
        <v>2022</v>
      </c>
      <c r="AB3" s="67"/>
      <c r="AC3" s="67"/>
      <c r="AD3" s="68"/>
    </row>
    <row r="4" spans="2:30" ht="33.75" customHeight="1" thickBot="1" x14ac:dyDescent="0.3">
      <c r="B4" s="29" t="s">
        <v>46</v>
      </c>
      <c r="C4" s="49" t="s">
        <v>41</v>
      </c>
      <c r="D4" s="48" t="s">
        <v>38</v>
      </c>
      <c r="E4" s="48" t="s">
        <v>39</v>
      </c>
      <c r="F4" s="50" t="s">
        <v>40</v>
      </c>
      <c r="G4" s="49" t="s">
        <v>41</v>
      </c>
      <c r="H4" s="48" t="s">
        <v>38</v>
      </c>
      <c r="I4" s="48" t="s">
        <v>39</v>
      </c>
      <c r="J4" s="50" t="s">
        <v>40</v>
      </c>
      <c r="K4" s="49" t="s">
        <v>41</v>
      </c>
      <c r="L4" s="48" t="s">
        <v>38</v>
      </c>
      <c r="M4" s="48" t="s">
        <v>39</v>
      </c>
      <c r="N4" s="50" t="s">
        <v>40</v>
      </c>
      <c r="O4" s="49" t="s">
        <v>41</v>
      </c>
      <c r="P4" s="48" t="s">
        <v>38</v>
      </c>
      <c r="Q4" s="48" t="s">
        <v>39</v>
      </c>
      <c r="R4" s="50" t="s">
        <v>40</v>
      </c>
      <c r="S4" s="49" t="s">
        <v>41</v>
      </c>
      <c r="T4" s="48" t="s">
        <v>38</v>
      </c>
      <c r="U4" s="48" t="s">
        <v>39</v>
      </c>
      <c r="V4" s="50" t="s">
        <v>40</v>
      </c>
      <c r="W4" s="49" t="s">
        <v>41</v>
      </c>
      <c r="X4" s="48" t="s">
        <v>38</v>
      </c>
      <c r="Y4" s="48" t="s">
        <v>39</v>
      </c>
      <c r="Z4" s="50" t="s">
        <v>40</v>
      </c>
      <c r="AA4" s="49" t="s">
        <v>41</v>
      </c>
      <c r="AB4" s="48" t="s">
        <v>38</v>
      </c>
      <c r="AC4" s="48" t="s">
        <v>39</v>
      </c>
      <c r="AD4" s="50" t="s">
        <v>40</v>
      </c>
    </row>
    <row r="5" spans="2:30" x14ac:dyDescent="0.25">
      <c r="B5" s="43" t="s">
        <v>4</v>
      </c>
      <c r="C5" s="51">
        <v>382578946.5</v>
      </c>
      <c r="D5" s="52">
        <v>2742673.38</v>
      </c>
      <c r="E5" s="52">
        <v>2221551.39</v>
      </c>
      <c r="F5" s="53">
        <v>20828238.52</v>
      </c>
      <c r="G5" s="51">
        <v>436157445.00999999</v>
      </c>
      <c r="H5" s="52">
        <v>6644787.8399999999</v>
      </c>
      <c r="I5" s="52">
        <v>5475804.0499999998</v>
      </c>
      <c r="J5" s="53">
        <v>23464292.039999999</v>
      </c>
      <c r="K5" s="51">
        <v>459853397.88</v>
      </c>
      <c r="L5" s="52">
        <v>3102354.33</v>
      </c>
      <c r="M5" s="52">
        <v>2399161.9</v>
      </c>
      <c r="N5" s="53">
        <v>26788276.91</v>
      </c>
      <c r="O5" s="51">
        <v>480517784.30000001</v>
      </c>
      <c r="P5" s="52">
        <v>7899547.4000000004</v>
      </c>
      <c r="Q5" s="52">
        <v>6235582.7000000002</v>
      </c>
      <c r="R5" s="53">
        <v>24472247</v>
      </c>
      <c r="S5" s="51">
        <v>480121862</v>
      </c>
      <c r="T5" s="52">
        <v>7875007.5999999996</v>
      </c>
      <c r="U5" s="52">
        <v>6718015.2999999998</v>
      </c>
      <c r="V5" s="53">
        <v>22703293.300000001</v>
      </c>
      <c r="W5" s="51">
        <v>557211669.20000005</v>
      </c>
      <c r="X5" s="52">
        <v>5983006.2999999998</v>
      </c>
      <c r="Y5" s="52">
        <v>4184805.6</v>
      </c>
      <c r="Z5" s="53">
        <v>23322831.5</v>
      </c>
      <c r="AA5" s="8">
        <v>633412888.73000026</v>
      </c>
      <c r="AB5" s="1">
        <v>6874789.5</v>
      </c>
      <c r="AC5" s="1">
        <v>4658905.7399999974</v>
      </c>
      <c r="AD5" s="9">
        <v>24218427.260000002</v>
      </c>
    </row>
    <row r="6" spans="2:30" x14ac:dyDescent="0.25">
      <c r="B6" s="15" t="s">
        <v>5</v>
      </c>
      <c r="C6" s="51">
        <v>178326266.25</v>
      </c>
      <c r="D6" s="52">
        <v>830961.4</v>
      </c>
      <c r="E6" s="52">
        <v>851131.33</v>
      </c>
      <c r="F6" s="53">
        <v>14988474.51</v>
      </c>
      <c r="G6" s="51">
        <v>197519419.13</v>
      </c>
      <c r="H6" s="52">
        <v>1655183.79</v>
      </c>
      <c r="I6" s="52">
        <v>1503354.17</v>
      </c>
      <c r="J6" s="53">
        <v>15955176.550000001</v>
      </c>
      <c r="K6" s="51">
        <v>225444945.09</v>
      </c>
      <c r="L6" s="52">
        <v>-6968623.1200000001</v>
      </c>
      <c r="M6" s="52">
        <v>-7202423.0599999996</v>
      </c>
      <c r="N6" s="53">
        <v>15930874.939999999</v>
      </c>
      <c r="O6" s="51">
        <v>286193435.60000002</v>
      </c>
      <c r="P6" s="52">
        <v>8112843.2000000002</v>
      </c>
      <c r="Q6" s="52">
        <v>6376805.4000000004</v>
      </c>
      <c r="R6" s="53">
        <v>26379835.699999999</v>
      </c>
      <c r="S6" s="51">
        <v>295932486.5</v>
      </c>
      <c r="T6" s="52">
        <v>11493755.1</v>
      </c>
      <c r="U6" s="52">
        <v>10221484.300000001</v>
      </c>
      <c r="V6" s="53">
        <v>26082306.699999999</v>
      </c>
      <c r="W6" s="51">
        <v>346940953.19999999</v>
      </c>
      <c r="X6" s="52">
        <v>5941143.0999999996</v>
      </c>
      <c r="Y6" s="52">
        <v>6133449.7000000002</v>
      </c>
      <c r="Z6" s="53">
        <v>25788786</v>
      </c>
      <c r="AA6" s="8">
        <v>328290939.16000003</v>
      </c>
      <c r="AB6" s="1">
        <v>11449014.02</v>
      </c>
      <c r="AC6" s="1">
        <v>9005932.0500000007</v>
      </c>
      <c r="AD6" s="9">
        <v>25804529.249999996</v>
      </c>
    </row>
    <row r="7" spans="2:30" x14ac:dyDescent="0.25">
      <c r="B7" s="15" t="s">
        <v>6</v>
      </c>
      <c r="C7" s="51">
        <v>1489408623.27</v>
      </c>
      <c r="D7" s="52">
        <v>4061645.29</v>
      </c>
      <c r="E7" s="52">
        <v>3168806.25</v>
      </c>
      <c r="F7" s="53">
        <v>94827469.310000002</v>
      </c>
      <c r="G7" s="51">
        <v>1503832977.3199999</v>
      </c>
      <c r="H7" s="52">
        <v>5534780.8600000003</v>
      </c>
      <c r="I7" s="52">
        <v>4683837.4000000004</v>
      </c>
      <c r="J7" s="53">
        <v>102607135.61</v>
      </c>
      <c r="K7" s="51">
        <v>1488514525.6199999</v>
      </c>
      <c r="L7" s="52">
        <v>7359744.0999999996</v>
      </c>
      <c r="M7" s="52">
        <v>5970632.9100000001</v>
      </c>
      <c r="N7" s="53">
        <v>104106919.06999999</v>
      </c>
      <c r="O7" s="51">
        <v>1620934622.9000001</v>
      </c>
      <c r="P7" s="52">
        <v>-69608014.599999994</v>
      </c>
      <c r="Q7" s="52">
        <v>-76131780.400000006</v>
      </c>
      <c r="R7" s="53">
        <v>148462226.5</v>
      </c>
      <c r="S7" s="51">
        <v>1590850959</v>
      </c>
      <c r="T7" s="52">
        <v>353462.7</v>
      </c>
      <c r="U7" s="52">
        <v>-157388.1</v>
      </c>
      <c r="V7" s="53">
        <v>142118824.69999999</v>
      </c>
      <c r="W7" s="51">
        <v>1568582640</v>
      </c>
      <c r="X7" s="52">
        <v>21772685.5</v>
      </c>
      <c r="Y7" s="52">
        <v>10286875.300000001</v>
      </c>
      <c r="Z7" s="53">
        <v>142159886.19999999</v>
      </c>
      <c r="AA7" s="8">
        <v>1761877901.1799989</v>
      </c>
      <c r="AB7" s="1">
        <v>31679000.43999999</v>
      </c>
      <c r="AC7" s="1">
        <v>12575122.140000004</v>
      </c>
      <c r="AD7" s="9">
        <v>183646801.42999995</v>
      </c>
    </row>
    <row r="8" spans="2:30" x14ac:dyDescent="0.25">
      <c r="B8" s="15" t="s">
        <v>9</v>
      </c>
      <c r="C8" s="51">
        <v>2050313836.02</v>
      </c>
      <c r="D8" s="52">
        <v>7635280.0700000003</v>
      </c>
      <c r="E8" s="52">
        <v>6241488.9699999997</v>
      </c>
      <c r="F8" s="53">
        <v>130644182.34</v>
      </c>
      <c r="G8" s="51">
        <v>2137509841.46</v>
      </c>
      <c r="H8" s="52">
        <v>13834752.49</v>
      </c>
      <c r="I8" s="52">
        <v>11662995.619999999</v>
      </c>
      <c r="J8" s="53">
        <v>142026604.19999999</v>
      </c>
      <c r="K8" s="51">
        <v>2173812868.5900002</v>
      </c>
      <c r="L8" s="52">
        <v>3493475.31</v>
      </c>
      <c r="M8" s="52">
        <v>1167371.75</v>
      </c>
      <c r="N8" s="53">
        <v>146826070.91999999</v>
      </c>
      <c r="O8" s="51">
        <v>2387645842.8000002</v>
      </c>
      <c r="P8" s="52">
        <v>-53595623.899999999</v>
      </c>
      <c r="Q8" s="52">
        <v>-63519392.200000003</v>
      </c>
      <c r="R8" s="53">
        <v>199314309.30000001</v>
      </c>
      <c r="S8" s="51">
        <v>2366905307.5</v>
      </c>
      <c r="T8" s="52">
        <v>19722225.5</v>
      </c>
      <c r="U8" s="52">
        <v>16782111.399999999</v>
      </c>
      <c r="V8" s="53">
        <v>190904424.69999999</v>
      </c>
      <c r="W8" s="51">
        <v>2472735262.4000001</v>
      </c>
      <c r="X8" s="52">
        <v>33696834.899999999</v>
      </c>
      <c r="Y8" s="52">
        <v>20605130.699999999</v>
      </c>
      <c r="Z8" s="53">
        <v>191271503.69999999</v>
      </c>
      <c r="AA8" s="8">
        <v>2723581729.0699992</v>
      </c>
      <c r="AB8" s="1">
        <v>50002803.959999993</v>
      </c>
      <c r="AC8" s="1">
        <v>26239959.930000003</v>
      </c>
      <c r="AD8" s="9">
        <v>233669757.93999994</v>
      </c>
    </row>
    <row r="10" spans="2:30" x14ac:dyDescent="0.25">
      <c r="B10" t="s">
        <v>42</v>
      </c>
    </row>
    <row r="11" spans="2:30" x14ac:dyDescent="0.25">
      <c r="B11" t="s">
        <v>53</v>
      </c>
    </row>
  </sheetData>
  <mergeCells count="7">
    <mergeCell ref="AA3:AD3"/>
    <mergeCell ref="C3:F3"/>
    <mergeCell ref="G3:J3"/>
    <mergeCell ref="K3:N3"/>
    <mergeCell ref="O3:R3"/>
    <mergeCell ref="S3:V3"/>
    <mergeCell ref="W3:Z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2"/>
  <sheetViews>
    <sheetView workbookViewId="0">
      <selection activeCell="B21" sqref="B21"/>
    </sheetView>
  </sheetViews>
  <sheetFormatPr baseColWidth="10" defaultRowHeight="15" x14ac:dyDescent="0.25"/>
  <cols>
    <col min="2" max="2" width="29.85546875" customWidth="1"/>
    <col min="3" max="3" width="13.42578125" customWidth="1"/>
    <col min="4" max="5" width="13.85546875" bestFit="1" customWidth="1"/>
    <col min="6" max="8" width="13.5703125" bestFit="1" customWidth="1"/>
  </cols>
  <sheetData>
    <row r="1" spans="2:9" ht="18.75" x14ac:dyDescent="0.3">
      <c r="B1" s="72" t="s">
        <v>66</v>
      </c>
    </row>
    <row r="2" spans="2:9" ht="15.75" thickBot="1" x14ac:dyDescent="0.3"/>
    <row r="3" spans="2:9" ht="15.75" thickBot="1" x14ac:dyDescent="0.3">
      <c r="B3" s="20" t="s">
        <v>1</v>
      </c>
      <c r="C3" s="3"/>
      <c r="D3" s="3"/>
      <c r="E3" s="3" t="s">
        <v>0</v>
      </c>
      <c r="F3" s="3"/>
      <c r="G3" s="3"/>
      <c r="H3" s="3"/>
      <c r="I3" s="4"/>
    </row>
    <row r="4" spans="2:9" ht="30.75" thickBot="1" x14ac:dyDescent="0.3">
      <c r="B4" s="54" t="s">
        <v>47</v>
      </c>
      <c r="C4" s="35" t="s">
        <v>43</v>
      </c>
      <c r="D4" s="35" t="s">
        <v>44</v>
      </c>
      <c r="E4" s="35" t="s">
        <v>45</v>
      </c>
      <c r="F4" s="35">
        <v>2019</v>
      </c>
      <c r="G4" s="35">
        <v>2020</v>
      </c>
      <c r="H4" s="35">
        <v>2021</v>
      </c>
      <c r="I4" s="35">
        <v>2022</v>
      </c>
    </row>
    <row r="5" spans="2:9" x14ac:dyDescent="0.25">
      <c r="B5" s="44" t="s">
        <v>4</v>
      </c>
      <c r="C5" s="52">
        <v>23570911.899999999</v>
      </c>
      <c r="D5" s="52">
        <v>30109079.899999999</v>
      </c>
      <c r="E5" s="52">
        <v>29890631</v>
      </c>
      <c r="F5" s="52">
        <v>32371794.399999999</v>
      </c>
      <c r="G5" s="52">
        <v>30578300.899999999</v>
      </c>
      <c r="H5" s="52">
        <v>29305837.800000001</v>
      </c>
      <c r="I5" s="1">
        <v>31093216.760000005</v>
      </c>
    </row>
    <row r="6" spans="2:9" x14ac:dyDescent="0.25">
      <c r="B6" s="45" t="s">
        <v>5</v>
      </c>
      <c r="C6" s="52">
        <v>15819435.9</v>
      </c>
      <c r="D6" s="52">
        <v>17610360.300000001</v>
      </c>
      <c r="E6" s="52">
        <v>8962251.8000000007</v>
      </c>
      <c r="F6" s="52">
        <v>34492679</v>
      </c>
      <c r="G6" s="52">
        <v>37576061.899999999</v>
      </c>
      <c r="H6" s="52">
        <v>31729929.100000001</v>
      </c>
      <c r="I6" s="1">
        <v>37253543.269999996</v>
      </c>
    </row>
    <row r="7" spans="2:9" x14ac:dyDescent="0.25">
      <c r="B7" s="45" t="s">
        <v>6</v>
      </c>
      <c r="C7" s="52">
        <v>98889114.599999994</v>
      </c>
      <c r="D7" s="52">
        <v>108141916.5</v>
      </c>
      <c r="E7" s="52">
        <v>111466663.09999999</v>
      </c>
      <c r="F7" s="52">
        <v>78854211.900000006</v>
      </c>
      <c r="G7" s="52">
        <v>142472287.40000001</v>
      </c>
      <c r="H7" s="52">
        <v>163932571.69999999</v>
      </c>
      <c r="I7" s="1">
        <v>215325801.87000006</v>
      </c>
    </row>
    <row r="8" spans="2:9" ht="15.75" thickBot="1" x14ac:dyDescent="0.3">
      <c r="B8" s="46" t="s">
        <v>9</v>
      </c>
      <c r="C8" s="52">
        <v>138279462.40000001</v>
      </c>
      <c r="D8" s="52">
        <v>155861356.69999999</v>
      </c>
      <c r="E8" s="52">
        <v>150319546.19999999</v>
      </c>
      <c r="F8" s="52">
        <v>145718685.40000001</v>
      </c>
      <c r="G8" s="52">
        <v>210626650.30000001</v>
      </c>
      <c r="H8" s="52">
        <v>224968338.69999999</v>
      </c>
      <c r="I8" s="1">
        <v>283672561.9000001</v>
      </c>
    </row>
    <row r="11" spans="2:9" x14ac:dyDescent="0.25">
      <c r="B11" t="s">
        <v>42</v>
      </c>
    </row>
    <row r="12" spans="2:9" x14ac:dyDescent="0.25">
      <c r="B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Nº soc.coop</vt:lpstr>
      <vt:lpstr>Altas y bajas coop</vt:lpstr>
      <vt:lpstr>Sector actividad</vt:lpstr>
      <vt:lpstr>Tipo cooperativa</vt:lpstr>
      <vt:lpstr>Empleo coop.</vt:lpstr>
      <vt:lpstr>Datos Ecos coop</vt:lpstr>
      <vt:lpstr>VAB coop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Alberto Sánchez</cp:lastModifiedBy>
  <dcterms:created xsi:type="dcterms:W3CDTF">2024-10-24T05:50:55Z</dcterms:created>
  <dcterms:modified xsi:type="dcterms:W3CDTF">2024-10-31T18:09:02Z</dcterms:modified>
</cp:coreProperties>
</file>